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codeName="ThisWorkbook" defaultThemeVersion="166925"/>
  <mc:AlternateContent xmlns:mc="http://schemas.openxmlformats.org/markup-compatibility/2006">
    <mc:Choice Requires="x15">
      <x15ac:absPath xmlns:x15ac="http://schemas.microsoft.com/office/spreadsheetml/2010/11/ac" url="/Volumes/GoogleDrive/My Drive/Personal.GradeCraft/Personal.Resources/"/>
    </mc:Choice>
  </mc:AlternateContent>
  <xr:revisionPtr revIDLastSave="0" documentId="13_ncr:1_{1B56FC83-C910-4C47-8A37-5C789AA8D8B4}" xr6:coauthVersionLast="36" xr6:coauthVersionMax="36" xr10:uidLastSave="{00000000-0000-0000-0000-000000000000}"/>
  <bookViews>
    <workbookView xWindow="1320" yWindow="460" windowWidth="27380" windowHeight="16480" xr2:uid="{00000000-000D-0000-FFFF-FFFF00000000}"/>
  </bookViews>
  <sheets>
    <sheet name="Assignment Doc" sheetId="1" r:id="rId1"/>
    <sheet name="Grading Scheme"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95" i="1" l="1"/>
  <c r="V95" i="1"/>
  <c r="V86" i="1"/>
  <c r="Y86" i="1"/>
  <c r="Y70" i="1"/>
  <c r="V37" i="1"/>
  <c r="V31" i="1"/>
  <c r="V24" i="1"/>
  <c r="V17" i="1"/>
  <c r="V10" i="1"/>
  <c r="F62" i="1"/>
  <c r="AB95" i="1" l="1"/>
  <c r="AB86" i="1"/>
  <c r="AB78" i="1"/>
  <c r="AB70" i="1"/>
  <c r="AB61" i="1"/>
  <c r="AB53" i="1"/>
  <c r="AB45" i="1"/>
  <c r="AB37" i="1"/>
  <c r="AB31" i="1"/>
  <c r="AB24" i="1"/>
  <c r="AB17" i="1"/>
  <c r="AB10" i="1"/>
  <c r="F103" i="1"/>
  <c r="F97" i="1"/>
  <c r="F98" i="1"/>
  <c r="F99" i="1"/>
  <c r="F100" i="1"/>
  <c r="F101" i="1"/>
  <c r="F102" i="1"/>
  <c r="F13" i="1"/>
  <c r="F19" i="1"/>
  <c r="F27" i="1"/>
  <c r="Y78" i="1" l="1"/>
  <c r="Y61" i="1"/>
  <c r="Y53" i="1"/>
  <c r="Y45" i="1"/>
  <c r="F72" i="1"/>
  <c r="F73" i="1"/>
  <c r="V78" i="1" l="1"/>
  <c r="V70" i="1"/>
  <c r="V61" i="1"/>
  <c r="V53" i="1"/>
  <c r="V45" i="1"/>
  <c r="F96" i="1" l="1"/>
  <c r="G95" i="1" s="1"/>
  <c r="I95" i="1" s="1"/>
  <c r="F94" i="1"/>
  <c r="F93" i="1"/>
  <c r="F92" i="1"/>
  <c r="F91" i="1"/>
  <c r="F90" i="1"/>
  <c r="F89" i="1"/>
  <c r="F88" i="1"/>
  <c r="F87" i="1"/>
  <c r="F71" i="1"/>
  <c r="F85" i="1"/>
  <c r="F84" i="1"/>
  <c r="F83" i="1"/>
  <c r="F82" i="1"/>
  <c r="F81" i="1"/>
  <c r="F80" i="1"/>
  <c r="F79" i="1"/>
  <c r="F77" i="1"/>
  <c r="F76" i="1"/>
  <c r="F75" i="1"/>
  <c r="F74" i="1"/>
  <c r="F69" i="1"/>
  <c r="F68" i="1"/>
  <c r="F67" i="1"/>
  <c r="F66" i="1"/>
  <c r="F65" i="1"/>
  <c r="F64" i="1"/>
  <c r="F63" i="1"/>
  <c r="F60" i="1"/>
  <c r="F59" i="1"/>
  <c r="F58" i="1"/>
  <c r="F57" i="1"/>
  <c r="F56" i="1"/>
  <c r="F55" i="1"/>
  <c r="F54" i="1"/>
  <c r="F33" i="1"/>
  <c r="F34" i="1"/>
  <c r="F35" i="1"/>
  <c r="Y37" i="1"/>
  <c r="Y31" i="1"/>
  <c r="Y24" i="1"/>
  <c r="Y17" i="1"/>
  <c r="Y10" i="1"/>
  <c r="A44" i="5"/>
  <c r="A45" i="5"/>
  <c r="A46" i="5"/>
  <c r="A47" i="5"/>
  <c r="A48" i="5"/>
  <c r="C61" i="5"/>
  <c r="C60" i="5"/>
  <c r="C59" i="5"/>
  <c r="C58" i="5"/>
  <c r="C57" i="5"/>
  <c r="C56" i="5"/>
  <c r="C55" i="5"/>
  <c r="C54" i="5"/>
  <c r="C53" i="5"/>
  <c r="C52" i="5"/>
  <c r="C51" i="5"/>
  <c r="C50" i="5"/>
  <c r="C49" i="5"/>
  <c r="C48" i="5"/>
  <c r="C47" i="5"/>
  <c r="C46" i="5"/>
  <c r="C45" i="5"/>
  <c r="C44" i="5"/>
  <c r="A49" i="5"/>
  <c r="A50" i="5"/>
  <c r="A51" i="5"/>
  <c r="A52" i="5"/>
  <c r="A53" i="5"/>
  <c r="A54" i="5"/>
  <c r="A61" i="5"/>
  <c r="A60" i="5"/>
  <c r="A59" i="5"/>
  <c r="A58" i="5"/>
  <c r="A57" i="5"/>
  <c r="A56" i="5"/>
  <c r="A55" i="5"/>
  <c r="F52" i="1"/>
  <c r="F51" i="1"/>
  <c r="F50" i="1"/>
  <c r="F49" i="1"/>
  <c r="F48" i="1"/>
  <c r="F47" i="1"/>
  <c r="F46" i="1"/>
  <c r="F28" i="1"/>
  <c r="F21" i="1"/>
  <c r="F14" i="1"/>
  <c r="F15" i="1"/>
  <c r="F39" i="1"/>
  <c r="F40" i="1"/>
  <c r="F41" i="1"/>
  <c r="F42" i="1"/>
  <c r="F43" i="1"/>
  <c r="F44" i="1"/>
  <c r="F38" i="1"/>
  <c r="F36" i="1"/>
  <c r="F32" i="1"/>
  <c r="F12" i="1"/>
  <c r="F16" i="1"/>
  <c r="F20" i="1"/>
  <c r="F22" i="1"/>
  <c r="F23" i="1"/>
  <c r="F26" i="1"/>
  <c r="F29" i="1"/>
  <c r="F30" i="1"/>
  <c r="F25" i="1"/>
  <c r="F18" i="1"/>
  <c r="F11" i="1"/>
  <c r="G31" i="1" l="1"/>
  <c r="I31" i="1" s="1"/>
  <c r="AA9" i="1"/>
  <c r="AB9" i="1" s="1"/>
  <c r="X9" i="1"/>
  <c r="Y9" i="1" s="1"/>
  <c r="G70" i="1"/>
  <c r="I70" i="1" s="1"/>
  <c r="U9" i="1"/>
  <c r="V9" i="1" s="1"/>
  <c r="G86" i="1"/>
  <c r="I86" i="1" s="1"/>
  <c r="G61" i="1"/>
  <c r="I61" i="1" s="1"/>
  <c r="G53" i="1"/>
  <c r="I53" i="1" s="1"/>
  <c r="G24" i="1"/>
  <c r="I24" i="1" s="1"/>
  <c r="G37" i="1"/>
  <c r="I37" i="1" s="1"/>
  <c r="G45" i="1"/>
  <c r="I45" i="1" s="1"/>
  <c r="G17" i="1"/>
  <c r="I17" i="1" s="1"/>
  <c r="G78" i="1"/>
  <c r="G10" i="1"/>
  <c r="I10" i="1" s="1"/>
  <c r="I78" i="1"/>
  <c r="N10" i="1" l="1"/>
  <c r="B8" i="5" s="1"/>
  <c r="M10" i="1"/>
  <c r="E2" i="5" s="1"/>
  <c r="B10" i="5" l="1"/>
  <c r="B7" i="5"/>
  <c r="B48" i="5"/>
  <c r="B53" i="5"/>
  <c r="L9" i="5"/>
  <c r="L6" i="5"/>
  <c r="L8" i="5"/>
  <c r="L13" i="5"/>
  <c r="B52" i="5"/>
  <c r="B14" i="5"/>
  <c r="B18" i="5"/>
  <c r="B44" i="5"/>
  <c r="L17" i="5"/>
  <c r="B15" i="5"/>
  <c r="B5" i="5"/>
  <c r="B51" i="5"/>
  <c r="B19" i="5"/>
  <c r="B11" i="5"/>
  <c r="L18" i="5"/>
  <c r="L3" i="5"/>
  <c r="B50" i="5"/>
  <c r="L11" i="5"/>
  <c r="L14" i="5"/>
  <c r="B12" i="5"/>
  <c r="L15" i="5"/>
  <c r="L10" i="5"/>
  <c r="B16" i="5"/>
  <c r="L19" i="5"/>
  <c r="B6" i="5"/>
  <c r="B45" i="5"/>
  <c r="B4" i="5"/>
  <c r="B9" i="5"/>
  <c r="B46" i="5"/>
  <c r="L12" i="5"/>
  <c r="B13" i="5"/>
  <c r="B47" i="5"/>
  <c r="L16" i="5"/>
  <c r="B17" i="5"/>
  <c r="B49" i="5"/>
  <c r="L20" i="5"/>
  <c r="B3" i="5"/>
  <c r="L7" i="5"/>
  <c r="B20" i="5"/>
  <c r="L4" i="5"/>
  <c r="L5" i="5"/>
  <c r="F2" i="5"/>
  <c r="O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9" authorId="0" shapeId="0" xr:uid="{2BE4DA2E-46A0-1042-A55A-FF399BD02578}">
      <text>
        <r>
          <rPr>
            <b/>
            <sz val="10"/>
            <color rgb="FF000000"/>
            <rFont val="Tahoma"/>
            <family val="2"/>
          </rPr>
          <t xml:space="preserve">Help Tip:
</t>
        </r>
        <r>
          <rPr>
            <b/>
            <sz val="10"/>
            <color rgb="FF000000"/>
            <rFont val="Tahoma"/>
            <family val="2"/>
          </rPr>
          <t xml:space="preserve">
</t>
        </r>
        <r>
          <rPr>
            <b/>
            <sz val="10"/>
            <color rgb="FF000000"/>
            <rFont val="Tahoma"/>
            <family val="2"/>
          </rPr>
          <t>How many times will this assignment be offered?  For example, an Attendance assignment might be offered each class period, which could result in a times Offered of 15 or 30</t>
        </r>
        <r>
          <rPr>
            <sz val="10"/>
            <color rgb="FF000000"/>
            <rFont val="Tahoma"/>
            <family val="2"/>
          </rPr>
          <t xml:space="preserve">
</t>
        </r>
      </text>
    </comment>
    <comment ref="F9" authorId="0" shapeId="0" xr:uid="{575C4AA5-E1A8-C748-A01C-493EEF494D84}">
      <text>
        <r>
          <rPr>
            <b/>
            <sz val="10"/>
            <color rgb="FF000000"/>
            <rFont val="Tahoma"/>
            <family val="2"/>
          </rPr>
          <t xml:space="preserve">Help Tip:
</t>
        </r>
        <r>
          <rPr>
            <b/>
            <sz val="10"/>
            <color rgb="FF000000"/>
            <rFont val="Tahoma"/>
            <family val="2"/>
          </rPr>
          <t xml:space="preserve">
</t>
        </r>
        <r>
          <rPr>
            <b/>
            <sz val="10"/>
            <color rgb="FF000000"/>
            <rFont val="Tahoma"/>
            <family val="2"/>
          </rPr>
          <t xml:space="preserve">This is a calculated field - it multiplies the number of times an assignment is offered by the amount the assignment is worth
</t>
        </r>
        <r>
          <rPr>
            <sz val="10"/>
            <color rgb="FF000000"/>
            <rFont val="Tahoma"/>
            <family val="2"/>
          </rPr>
          <t xml:space="preserve">
</t>
        </r>
      </text>
    </comment>
    <comment ref="H9" authorId="0" shapeId="0" xr:uid="{C45E09D8-32D7-294A-8668-C8407EAE3F78}">
      <text>
        <r>
          <rPr>
            <b/>
            <sz val="10"/>
            <color rgb="FF000000"/>
            <rFont val="Tahoma"/>
            <family val="2"/>
          </rPr>
          <t>Help Tip:</t>
        </r>
        <r>
          <rPr>
            <sz val="10"/>
            <color rgb="FF000000"/>
            <rFont val="Tahoma"/>
            <family val="2"/>
          </rPr>
          <t xml:space="preserve">
</t>
        </r>
        <r>
          <rPr>
            <sz val="10"/>
            <color rgb="FF000000"/>
            <rFont val="Tahoma"/>
            <family val="2"/>
          </rPr>
          <t xml:space="preserve">If you are going to cap the number of points a student can earn in this category, indicate this here.  Capping is useful if you want to discourage students from completing too many assignments.
</t>
        </r>
        <r>
          <rPr>
            <sz val="10"/>
            <color rgb="FF000000"/>
            <rFont val="Tahoma"/>
            <family val="2"/>
          </rPr>
          <t xml:space="preserve">
</t>
        </r>
        <r>
          <rPr>
            <sz val="10"/>
            <color rgb="FF000000"/>
            <rFont val="Tahoma"/>
            <family val="2"/>
          </rPr>
          <t>Capping is not necessary if students are free to do as many assignments as they choose from a category.</t>
        </r>
      </text>
    </comment>
  </commentList>
</comments>
</file>

<file path=xl/sharedStrings.xml><?xml version="1.0" encoding="utf-8"?>
<sst xmlns="http://schemas.openxmlformats.org/spreadsheetml/2006/main" count="116" uniqueCount="49">
  <si>
    <t>Categories of Assignments</t>
  </si>
  <si>
    <t>Assignments</t>
  </si>
  <si>
    <t># of times offered</t>
  </si>
  <si>
    <t>Worth</t>
  </si>
  <si>
    <t>Total Possible Points for Assignment</t>
  </si>
  <si>
    <t>Total Points in Category</t>
  </si>
  <si>
    <t>Total points for students to earn</t>
  </si>
  <si>
    <t>Capped at?</t>
  </si>
  <si>
    <t>Req?</t>
  </si>
  <si>
    <t>Total Assignment Points in Course</t>
  </si>
  <si>
    <t>Max points a student can earn</t>
  </si>
  <si>
    <t>Possible Grading Scheme</t>
  </si>
  <si>
    <t>Grade</t>
  </si>
  <si>
    <t>Points</t>
  </si>
  <si>
    <t xml:space="preserve">A+ </t>
  </si>
  <si>
    <t xml:space="preserve">A </t>
  </si>
  <si>
    <t>B+</t>
  </si>
  <si>
    <t xml:space="preserve">B </t>
  </si>
  <si>
    <t>B-</t>
  </si>
  <si>
    <t>A-</t>
  </si>
  <si>
    <t>C+</t>
  </si>
  <si>
    <t xml:space="preserve">C </t>
  </si>
  <si>
    <t>C-</t>
  </si>
  <si>
    <t>D+</t>
  </si>
  <si>
    <t xml:space="preserve">D </t>
  </si>
  <si>
    <t>D-</t>
  </si>
  <si>
    <t>F</t>
  </si>
  <si>
    <t>Other</t>
  </si>
  <si>
    <t>Percentage</t>
  </si>
  <si>
    <t>Cat Total</t>
  </si>
  <si>
    <t>Total Points</t>
  </si>
  <si>
    <t xml:space="preserve">Grade </t>
  </si>
  <si>
    <t>Do not change below ---------------------</t>
  </si>
  <si>
    <t>Not yet</t>
  </si>
  <si>
    <t>Example Grading Scheme</t>
  </si>
  <si>
    <t>CLASS NAME</t>
  </si>
  <si>
    <t>Year/Semester offered</t>
  </si>
  <si>
    <t>%</t>
  </si>
  <si>
    <t>Category 1 (ie: Attendance)</t>
  </si>
  <si>
    <t>If cats capped, max points a student can earn</t>
  </si>
  <si>
    <t>Percentage of Additional Assignments above caps</t>
  </si>
  <si>
    <t>SAMPLE Attendance</t>
  </si>
  <si>
    <t>SAMPLE: Small Quizzes</t>
  </si>
  <si>
    <t>Category 2:  (ie Quizzes/Tests)</t>
  </si>
  <si>
    <t>SAMPLE: Exam</t>
  </si>
  <si>
    <t>One Idea: "The A Student"</t>
  </si>
  <si>
    <t>Sample Student</t>
  </si>
  <si>
    <t xml:space="preserve">Sample Student </t>
  </si>
  <si>
    <t>MY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</si>
</sst>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2"/>
      <color rgb="FF000000"/>
      <name val="Calibri"/>
      <family val="2"/>
      <scheme val="minor"/>
    </font>
    <font>
      <sz val="12"/>
      <color theme="1"/>
      <name val="Helvetica"/>
      <family val="2"/>
    </font>
    <font>
      <sz val="10"/>
      <color rgb="FF000000"/>
      <name val="Tahoma"/>
      <family val="2"/>
    </font>
    <font>
      <b/>
      <sz val="10"/>
      <color rgb="FF000000"/>
      <name val="Tahoma"/>
      <family val="2"/>
    </font>
  </fonts>
  <fills count="9">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rgb="FFFFFF00"/>
        <bgColor rgb="FF000000"/>
      </patternFill>
    </fill>
    <fill>
      <patternFill patternType="solid">
        <fgColor theme="2" tint="-0.49998474074526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2" fillId="0" borderId="0" applyFont="0" applyFill="0" applyBorder="0" applyAlignment="0" applyProtection="0"/>
  </cellStyleXfs>
  <cellXfs count="35">
    <xf numFmtId="0" fontId="0" fillId="0" borderId="0" xfId="0"/>
    <xf numFmtId="0" fontId="0" fillId="0" borderId="0" xfId="0" applyAlignment="1">
      <alignment wrapText="1"/>
    </xf>
    <xf numFmtId="0" fontId="0" fillId="2" borderId="1" xfId="0" applyFill="1" applyBorder="1"/>
    <xf numFmtId="0" fontId="0" fillId="2" borderId="2" xfId="0" applyFill="1" applyBorder="1"/>
    <xf numFmtId="0" fontId="1" fillId="0" borderId="0" xfId="0" applyFont="1"/>
    <xf numFmtId="0" fontId="0" fillId="0" borderId="0" xfId="0" applyFill="1" applyBorder="1"/>
    <xf numFmtId="0" fontId="3" fillId="0" borderId="0" xfId="0" applyFont="1" applyAlignment="1">
      <alignment horizontal="center" wrapText="1"/>
    </xf>
    <xf numFmtId="9" fontId="0" fillId="0" borderId="0" xfId="1" applyFont="1" applyFill="1" applyBorder="1"/>
    <xf numFmtId="0" fontId="3" fillId="0" borderId="0" xfId="0" applyFont="1" applyAlignment="1">
      <alignment wrapText="1"/>
    </xf>
    <xf numFmtId="0" fontId="4" fillId="0" borderId="0" xfId="0" applyFont="1" applyAlignment="1">
      <alignment wrapText="1"/>
    </xf>
    <xf numFmtId="0" fontId="4" fillId="0" borderId="0" xfId="0" applyFont="1" applyFill="1" applyBorder="1"/>
    <xf numFmtId="0" fontId="5" fillId="4" borderId="0" xfId="0" applyFont="1" applyFill="1" applyAlignment="1">
      <alignment wrapText="1"/>
    </xf>
    <xf numFmtId="0" fontId="0" fillId="3" borderId="0" xfId="0" applyFill="1" applyAlignment="1">
      <alignment horizontal="right" wrapText="1"/>
    </xf>
    <xf numFmtId="0" fontId="3" fillId="0" borderId="0" xfId="0" applyFont="1" applyAlignment="1">
      <alignment horizontal="center"/>
    </xf>
    <xf numFmtId="9" fontId="0" fillId="2" borderId="2" xfId="1" applyFont="1" applyFill="1" applyBorder="1"/>
    <xf numFmtId="0" fontId="0" fillId="5" borderId="0" xfId="0" applyFill="1" applyBorder="1"/>
    <xf numFmtId="0" fontId="0" fillId="0" borderId="0" xfId="0" applyBorder="1"/>
    <xf numFmtId="0" fontId="0" fillId="0" borderId="3" xfId="0" applyFont="1" applyBorder="1"/>
    <xf numFmtId="0" fontId="0" fillId="0" borderId="4" xfId="0" applyFont="1" applyBorder="1" applyAlignment="1">
      <alignment horizontal="center" wrapText="1"/>
    </xf>
    <xf numFmtId="0" fontId="0" fillId="0" borderId="5" xfId="0" applyFont="1" applyBorder="1" applyAlignment="1">
      <alignment wrapText="1"/>
    </xf>
    <xf numFmtId="0" fontId="0" fillId="0" borderId="6" xfId="0" applyFont="1" applyBorder="1"/>
    <xf numFmtId="0" fontId="0" fillId="0" borderId="7" xfId="0" applyFont="1" applyFill="1" applyBorder="1"/>
    <xf numFmtId="0" fontId="4" fillId="6" borderId="0" xfId="0" applyFont="1" applyFill="1" applyAlignment="1">
      <alignment wrapText="1"/>
    </xf>
    <xf numFmtId="0" fontId="4" fillId="6" borderId="0" xfId="0" applyFont="1" applyFill="1" applyBorder="1"/>
    <xf numFmtId="0" fontId="0" fillId="6" borderId="0" xfId="0" applyFill="1" applyBorder="1"/>
    <xf numFmtId="9" fontId="0" fillId="6" borderId="0" xfId="1" applyFont="1" applyFill="1" applyBorder="1"/>
    <xf numFmtId="0" fontId="3" fillId="0" borderId="0" xfId="0" applyFont="1"/>
    <xf numFmtId="0" fontId="0" fillId="0" borderId="0" xfId="1" applyNumberFormat="1" applyFont="1" applyFill="1" applyBorder="1"/>
    <xf numFmtId="9" fontId="0" fillId="0" borderId="8" xfId="1" applyFont="1" applyFill="1" applyBorder="1"/>
    <xf numFmtId="0" fontId="6" fillId="0" borderId="0" xfId="0" applyFont="1"/>
    <xf numFmtId="0" fontId="0" fillId="0" borderId="0" xfId="0" applyProtection="1">
      <protection locked="0"/>
    </xf>
    <xf numFmtId="0" fontId="3" fillId="0" borderId="0" xfId="0" applyFont="1" applyAlignment="1">
      <alignment horizontal="center"/>
    </xf>
    <xf numFmtId="0" fontId="3" fillId="6" borderId="0" xfId="0" applyFont="1" applyFill="1" applyAlignment="1">
      <alignment horizontal="center"/>
    </xf>
    <xf numFmtId="0" fontId="0" fillId="7" borderId="0" xfId="0" applyFill="1"/>
    <xf numFmtId="0" fontId="0" fillId="8" borderId="2" xfId="0" applyFill="1" applyBorder="1" applyProtection="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254000</xdr:colOff>
      <xdr:row>0</xdr:row>
      <xdr:rowOff>63500</xdr:rowOff>
    </xdr:from>
    <xdr:to>
      <xdr:col>28</xdr:col>
      <xdr:colOff>292100</xdr:colOff>
      <xdr:row>5</xdr:row>
      <xdr:rowOff>177800</xdr:rowOff>
    </xdr:to>
    <xdr:sp macro="" textlink="">
      <xdr:nvSpPr>
        <xdr:cNvPr id="3" name="TextBox 2">
          <a:extLst>
            <a:ext uri="{FF2B5EF4-FFF2-40B4-BE49-F238E27FC236}">
              <a16:creationId xmlns:a16="http://schemas.microsoft.com/office/drawing/2014/main" id="{9B7F57DC-33DC-8F4C-BBC7-B9DDED97CAF2}"/>
            </a:ext>
          </a:extLst>
        </xdr:cNvPr>
        <xdr:cNvSpPr txBox="1"/>
      </xdr:nvSpPr>
      <xdr:spPr>
        <a:xfrm>
          <a:off x="19469100" y="63500"/>
          <a:ext cx="5321300" cy="113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Step</a:t>
          </a:r>
          <a:r>
            <a:rPr lang="en-US" sz="1100" b="1" baseline="0"/>
            <a:t> 3</a:t>
          </a:r>
          <a:r>
            <a:rPr lang="en-US" sz="1100"/>
            <a:t>:  In this section, you can build</a:t>
          </a:r>
          <a:r>
            <a:rPr lang="en-US" sz="1100" baseline="0"/>
            <a:t> estimates of what different types of students might need to accomplish to achieve a grade.  Ideas of sample students that might be helpful to keep in mind - The typical "a" student, the typical "c" or pass/fail student, the "good test taker," the "procrastinator."  As you estimate which assignments and achievement, the projected grade will update as well.  </a:t>
          </a:r>
        </a:p>
        <a:p>
          <a:endParaRPr lang="en-US" sz="1100" baseline="0"/>
        </a:p>
        <a:p>
          <a:endParaRPr lang="en-US" sz="1100"/>
        </a:p>
      </xdr:txBody>
    </xdr:sp>
    <xdr:clientData/>
  </xdr:twoCellAnchor>
  <xdr:twoCellAnchor>
    <xdr:from>
      <xdr:col>2</xdr:col>
      <xdr:colOff>685800</xdr:colOff>
      <xdr:row>0</xdr:row>
      <xdr:rowOff>63500</xdr:rowOff>
    </xdr:from>
    <xdr:to>
      <xdr:col>10</xdr:col>
      <xdr:colOff>304800</xdr:colOff>
      <xdr:row>7</xdr:row>
      <xdr:rowOff>203200</xdr:rowOff>
    </xdr:to>
    <xdr:sp macro="" textlink="">
      <xdr:nvSpPr>
        <xdr:cNvPr id="4" name="TextBox 3">
          <a:extLst>
            <a:ext uri="{FF2B5EF4-FFF2-40B4-BE49-F238E27FC236}">
              <a16:creationId xmlns:a16="http://schemas.microsoft.com/office/drawing/2014/main" id="{34786893-77A8-4C4D-A419-CFBA0EE9F6E3}"/>
            </a:ext>
          </a:extLst>
        </xdr:cNvPr>
        <xdr:cNvSpPr txBox="1"/>
      </xdr:nvSpPr>
      <xdr:spPr>
        <a:xfrm>
          <a:off x="2921000" y="63500"/>
          <a:ext cx="8178800" cy="156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Step 1:  </a:t>
          </a:r>
        </a:p>
        <a:p>
          <a:r>
            <a:rPr lang="en-US" sz="1100" baseline="0"/>
            <a:t>In this section, think about how assignments may be grouped within your class.  These assignments could be grouped by Unit, by Week, by Topic, by Competency, by Function - any sort of grouping that makes sense to your structure.  </a:t>
          </a:r>
        </a:p>
        <a:p>
          <a:endParaRPr lang="en-US" sz="1100" baseline="0"/>
        </a:p>
        <a:p>
          <a:r>
            <a:rPr lang="en-US" sz="1100" baseline="0"/>
            <a:t>When developing assignments within the categories, keep in mind the number of times they may be offered (you may have 5 short writing assignments and that may be the only assignment in a category), and whether you want to cap the total number of points a student can earn from that category (useful for students to encourage a breadth of activities).  Keep categories uncapped to reward work (like participation).  </a:t>
          </a:r>
          <a:endParaRPr lang="en-US" sz="1100"/>
        </a:p>
      </xdr:txBody>
    </xdr:sp>
    <xdr:clientData/>
  </xdr:twoCellAnchor>
  <xdr:twoCellAnchor>
    <xdr:from>
      <xdr:col>12</xdr:col>
      <xdr:colOff>114300</xdr:colOff>
      <xdr:row>11</xdr:row>
      <xdr:rowOff>152400</xdr:rowOff>
    </xdr:from>
    <xdr:to>
      <xdr:col>15</xdr:col>
      <xdr:colOff>114300</xdr:colOff>
      <xdr:row>22</xdr:row>
      <xdr:rowOff>127000</xdr:rowOff>
    </xdr:to>
    <xdr:sp macro="" textlink="">
      <xdr:nvSpPr>
        <xdr:cNvPr id="2" name="TextBox 1">
          <a:extLst>
            <a:ext uri="{FF2B5EF4-FFF2-40B4-BE49-F238E27FC236}">
              <a16:creationId xmlns:a16="http://schemas.microsoft.com/office/drawing/2014/main" id="{CB69AB33-E758-6749-B82B-07440811965E}"/>
            </a:ext>
          </a:extLst>
        </xdr:cNvPr>
        <xdr:cNvSpPr txBox="1"/>
      </xdr:nvSpPr>
      <xdr:spPr>
        <a:xfrm>
          <a:off x="11303000" y="3035300"/>
          <a:ext cx="3378200" cy="180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Step 1.5:</a:t>
          </a:r>
        </a:p>
        <a:p>
          <a:endParaRPr lang="en-US" sz="1100" b="1"/>
        </a:p>
        <a:p>
          <a:r>
            <a:rPr lang="en-US" sz="1100" b="0"/>
            <a:t>You</a:t>
          </a:r>
          <a:r>
            <a:rPr lang="en-US" sz="1100" b="0" baseline="0"/>
            <a:t> should see the total assignment points as well as the maximum number of points a student could curently earn (it may be the same, or if you have caps, those point totals could be different)</a:t>
          </a:r>
        </a:p>
        <a:p>
          <a:endParaRPr lang="en-US" sz="1100" b="0"/>
        </a:p>
        <a:p>
          <a:r>
            <a:rPr lang="en-US" sz="1100" b="0"/>
            <a:t>Next,</a:t>
          </a:r>
          <a:r>
            <a:rPr lang="en-US" sz="1100" b="0" baseline="0"/>
            <a:t> click on the tab for </a:t>
          </a:r>
          <a:r>
            <a:rPr lang="en-US" sz="1100" b="1" baseline="0"/>
            <a:t>Grading Scheme </a:t>
          </a:r>
          <a:r>
            <a:rPr lang="en-US" sz="1100" b="0" baseline="0"/>
            <a:t>at the bottom of this spreadsheet.</a:t>
          </a:r>
          <a:endParaRPr lang="en-US" sz="1100" b="0"/>
        </a:p>
      </xdr:txBody>
    </xdr:sp>
    <xdr:clientData/>
  </xdr:twoCellAnchor>
  <xdr:twoCellAnchor>
    <xdr:from>
      <xdr:col>12</xdr:col>
      <xdr:colOff>101600</xdr:colOff>
      <xdr:row>27</xdr:row>
      <xdr:rowOff>76200</xdr:rowOff>
    </xdr:from>
    <xdr:to>
      <xdr:col>15</xdr:col>
      <xdr:colOff>101600</xdr:colOff>
      <xdr:row>31</xdr:row>
      <xdr:rowOff>152400</xdr:rowOff>
    </xdr:to>
    <xdr:sp macro="" textlink="">
      <xdr:nvSpPr>
        <xdr:cNvPr id="5" name="TextBox 4">
          <a:extLst>
            <a:ext uri="{FF2B5EF4-FFF2-40B4-BE49-F238E27FC236}">
              <a16:creationId xmlns:a16="http://schemas.microsoft.com/office/drawing/2014/main" id="{05EB64F8-F2DA-344E-BCBA-E318F677FBAD}"/>
            </a:ext>
          </a:extLst>
        </xdr:cNvPr>
        <xdr:cNvSpPr txBox="1"/>
      </xdr:nvSpPr>
      <xdr:spPr>
        <a:xfrm>
          <a:off x="11290300" y="5600700"/>
          <a:ext cx="3378200" cy="88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Step 3:</a:t>
          </a:r>
        </a:p>
        <a:p>
          <a:endParaRPr lang="en-US" sz="1100" b="1"/>
        </a:p>
        <a:p>
          <a:r>
            <a:rPr lang="en-US" sz="1100" b="0"/>
            <a:t>Once</a:t>
          </a:r>
          <a:r>
            <a:rPr lang="en-US" sz="1100" b="0" baseline="0"/>
            <a:t> a tentative grading scheme is configured, scroll to Column U to test the grading scheme --------------------&gt;</a:t>
          </a:r>
          <a:endParaRPr 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2</xdr:row>
      <xdr:rowOff>88900</xdr:rowOff>
    </xdr:from>
    <xdr:to>
      <xdr:col>8</xdr:col>
      <xdr:colOff>800100</xdr:colOff>
      <xdr:row>17</xdr:row>
      <xdr:rowOff>88900</xdr:rowOff>
    </xdr:to>
    <xdr:sp macro="" textlink="">
      <xdr:nvSpPr>
        <xdr:cNvPr id="2" name="TextBox 1">
          <a:extLst>
            <a:ext uri="{FF2B5EF4-FFF2-40B4-BE49-F238E27FC236}">
              <a16:creationId xmlns:a16="http://schemas.microsoft.com/office/drawing/2014/main" id="{2B0EADBF-9980-2548-932A-EAAE053728B4}"/>
            </a:ext>
          </a:extLst>
        </xdr:cNvPr>
        <xdr:cNvSpPr txBox="1"/>
      </xdr:nvSpPr>
      <xdr:spPr>
        <a:xfrm>
          <a:off x="2514600" y="1117600"/>
          <a:ext cx="4889500" cy="304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Step</a:t>
          </a:r>
          <a:r>
            <a:rPr lang="en-US" sz="1100" b="1" baseline="0"/>
            <a:t> 2:</a:t>
          </a:r>
        </a:p>
        <a:p>
          <a:r>
            <a:rPr lang="en-US" sz="1100" b="0" baseline="0"/>
            <a:t>The total number of points and the maximum number of points should carry over from the previous page.</a:t>
          </a:r>
        </a:p>
        <a:p>
          <a:endParaRPr lang="en-US" sz="1100" b="0" baseline="0"/>
        </a:p>
        <a:p>
          <a:r>
            <a:rPr lang="en-US" sz="1100" b="0" baseline="0"/>
            <a:t>In the table to the left of this box, you can make some estimates of what your possible grading point scheme might be.  </a:t>
          </a:r>
        </a:p>
        <a:p>
          <a:endParaRPr lang="en-US" sz="1100" b="0" baseline="0"/>
        </a:p>
        <a:p>
          <a:r>
            <a:rPr lang="en-US" sz="1100" b="0" baseline="0"/>
            <a:t>Keep in mind that when using GradeCraft, you may have more points available to achieve an A.  Depending on how assignment categories are set up, students could have anywhere from 10%-50% optional assignments or points available to them.  Therefore, the cutoff for an A may be lower than it would be in another course.</a:t>
          </a:r>
        </a:p>
        <a:p>
          <a:endParaRPr lang="en-US" sz="1100" b="0" baseline="0"/>
        </a:p>
        <a:p>
          <a:r>
            <a:rPr lang="en-US" sz="1100" b="0" baseline="0"/>
            <a:t>Another option is to create a non-linear grading scheme.  Students could potentially achieve a C level grade early in the course, but the criteria to achieve higher grades grows at a non-linear rate.  This could encourage students to keep working toward the A.</a:t>
          </a:r>
          <a:endParaRPr lang="en-US"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Q103"/>
  <sheetViews>
    <sheetView tabSelected="1" workbookViewId="0">
      <pane xSplit="12" ySplit="9" topLeftCell="M10" activePane="bottomRight" state="frozen"/>
      <selection activeCell="U7" sqref="U7:V7"/>
      <selection pane="topRight" activeCell="U7" sqref="U7:V7"/>
      <selection pane="bottomLeft" activeCell="U7" sqref="U7:V7"/>
      <selection pane="bottomRight" activeCell="B2" sqref="B2"/>
    </sheetView>
  </sheetViews>
  <sheetFormatPr baseColWidth="10" defaultRowHeight="16" x14ac:dyDescent="0.2"/>
  <cols>
    <col min="1" max="1" width="22.83203125" customWidth="1"/>
    <col min="2" max="2" width="6.5" customWidth="1"/>
    <col min="3" max="3" width="31.83203125" customWidth="1"/>
    <col min="4" max="4" width="12.5" customWidth="1"/>
    <col min="6" max="6" width="15.6640625" customWidth="1"/>
    <col min="7" max="8" width="12.1640625" customWidth="1"/>
    <col min="9" max="9" width="14.6640625" customWidth="1"/>
    <col min="10" max="10" width="2.5" customWidth="1"/>
    <col min="11" max="11" width="4.6640625" customWidth="1"/>
    <col min="12" max="12" width="0.5" customWidth="1"/>
    <col min="13" max="14" width="14.33203125" customWidth="1"/>
    <col min="15" max="16" width="15.6640625" customWidth="1"/>
    <col min="20" max="20" width="10.5" customWidth="1"/>
    <col min="21" max="21" width="10.33203125" customWidth="1"/>
    <col min="23" max="23" width="2.1640625" customWidth="1"/>
    <col min="26" max="26" width="2.1640625" customWidth="1"/>
  </cols>
  <sheetData>
    <row r="1" spans="1:43" x14ac:dyDescent="0.2">
      <c r="A1" t="s">
        <v>35</v>
      </c>
      <c r="B1" t="s">
        <v>48</v>
      </c>
    </row>
    <row r="2" spans="1:43" x14ac:dyDescent="0.2">
      <c r="A2" t="s">
        <v>36</v>
      </c>
    </row>
    <row r="7" spans="1:43" x14ac:dyDescent="0.2">
      <c r="U7" s="31" t="s">
        <v>45</v>
      </c>
      <c r="V7" s="31"/>
      <c r="W7" s="13"/>
      <c r="X7" s="31" t="s">
        <v>46</v>
      </c>
      <c r="Y7" s="31"/>
      <c r="Z7" s="26"/>
      <c r="AA7" s="31" t="s">
        <v>47</v>
      </c>
      <c r="AB7" s="31"/>
    </row>
    <row r="8" spans="1:43" ht="21" x14ac:dyDescent="0.25">
      <c r="A8" s="4" t="s">
        <v>0</v>
      </c>
      <c r="B8" s="4"/>
      <c r="U8" t="s">
        <v>30</v>
      </c>
      <c r="V8" t="s">
        <v>31</v>
      </c>
      <c r="X8" t="s">
        <v>30</v>
      </c>
      <c r="Y8" t="s">
        <v>31</v>
      </c>
      <c r="AA8" t="s">
        <v>30</v>
      </c>
      <c r="AB8" t="s">
        <v>31</v>
      </c>
    </row>
    <row r="9" spans="1:43" s="1" customFormat="1" ht="62" customHeight="1" x14ac:dyDescent="0.2">
      <c r="B9" s="1" t="s">
        <v>8</v>
      </c>
      <c r="C9" s="1" t="s">
        <v>1</v>
      </c>
      <c r="D9" s="1" t="s">
        <v>2</v>
      </c>
      <c r="E9" s="1" t="s">
        <v>3</v>
      </c>
      <c r="F9" s="1" t="s">
        <v>4</v>
      </c>
      <c r="G9" s="1" t="s">
        <v>5</v>
      </c>
      <c r="H9" s="1" t="s">
        <v>7</v>
      </c>
      <c r="I9" s="1" t="s">
        <v>6</v>
      </c>
      <c r="M9" s="6" t="s">
        <v>9</v>
      </c>
      <c r="N9" s="6" t="s">
        <v>39</v>
      </c>
      <c r="O9" s="8" t="s">
        <v>40</v>
      </c>
      <c r="Q9"/>
      <c r="R9"/>
      <c r="S9"/>
      <c r="U9" s="11">
        <f>SUM(V37,V31,V24,V17,V10,V45,V53,V61,V70,V78,V86,V95)</f>
        <v>145</v>
      </c>
      <c r="V9" s="12" t="str">
        <f>IF(U9=0,"Not on the board",VLOOKUP(U9,'Grading Scheme'!$A$44:$C$61,3))</f>
        <v>A-</v>
      </c>
      <c r="X9" s="11">
        <f>SUM(Y37,Y31,Y24,Y17,Y10,Y45,Y53)</f>
        <v>0</v>
      </c>
      <c r="Y9" s="12" t="str">
        <f>IF(X9=0,"Not on the board",VLOOKUP(X9,'Grading Scheme'!$A$44:$C$61,3))</f>
        <v>Not on the board</v>
      </c>
      <c r="AA9" s="11">
        <f>SUM(AB37,AB31,AB24,AB17,AB10)</f>
        <v>0</v>
      </c>
      <c r="AB9" s="12" t="str">
        <f>IF(AA9=0,"Not on the board",VLOOKUP(AA9,'Grading Scheme'!$A$44:$C$61,3))</f>
        <v>Not on the board</v>
      </c>
    </row>
    <row r="10" spans="1:43" s="3" customFormat="1" x14ac:dyDescent="0.2">
      <c r="A10" s="2" t="s">
        <v>38</v>
      </c>
      <c r="G10" s="3">
        <f>SUM(F11:F16)</f>
        <v>60</v>
      </c>
      <c r="H10" s="34"/>
      <c r="I10" s="3">
        <f>IF(H10="",G10,H10)</f>
        <v>60</v>
      </c>
      <c r="L10" s="5"/>
      <c r="M10" s="3">
        <f>SUM(G10,G17,G24,G31,G37,G45,G53,G61,G70,G78,G86,G95)</f>
        <v>165</v>
      </c>
      <c r="N10" s="3">
        <f>SUM(I10,I17,I24,I31,I37,I45,I53,I61,I70,I78,I86,I95)</f>
        <v>165</v>
      </c>
      <c r="O10" s="14">
        <f>(M10-N10)/N10</f>
        <v>0</v>
      </c>
      <c r="P10" s="27"/>
      <c r="Q10"/>
      <c r="R10"/>
      <c r="S10"/>
      <c r="T10" s="5"/>
      <c r="U10" s="3" t="s">
        <v>29</v>
      </c>
      <c r="V10" s="3">
        <f>SUM(V11:V16)</f>
        <v>50</v>
      </c>
      <c r="X10" s="3" t="s">
        <v>29</v>
      </c>
      <c r="Y10" s="3">
        <f>SUM(Y11:Y16)</f>
        <v>0</v>
      </c>
      <c r="AA10" s="3" t="s">
        <v>29</v>
      </c>
      <c r="AB10" s="3">
        <f>SUM(AB11:AB16)</f>
        <v>0</v>
      </c>
      <c r="AD10" s="5"/>
      <c r="AE10" s="5"/>
      <c r="AF10" s="5"/>
      <c r="AG10" s="5"/>
      <c r="AH10" s="5"/>
      <c r="AI10" s="5"/>
      <c r="AJ10" s="5"/>
      <c r="AK10" s="5"/>
      <c r="AL10" s="5"/>
      <c r="AM10" s="5"/>
      <c r="AN10" s="5"/>
      <c r="AO10" s="5"/>
      <c r="AP10" s="5"/>
      <c r="AQ10" s="5"/>
    </row>
    <row r="11" spans="1:43" x14ac:dyDescent="0.2">
      <c r="A11" s="30"/>
      <c r="B11" s="30"/>
      <c r="C11" s="30" t="s">
        <v>41</v>
      </c>
      <c r="D11" s="30">
        <v>30</v>
      </c>
      <c r="E11" s="30">
        <v>2</v>
      </c>
      <c r="F11" s="33">
        <f>E11*D11</f>
        <v>60</v>
      </c>
      <c r="G11" s="33"/>
      <c r="L11" s="5"/>
      <c r="M11" s="5"/>
      <c r="N11" s="5"/>
      <c r="O11" s="5"/>
      <c r="P11" s="5"/>
      <c r="T11" s="5"/>
      <c r="U11" s="15"/>
      <c r="V11" s="5">
        <v>50</v>
      </c>
      <c r="W11" s="5"/>
      <c r="X11" s="15"/>
      <c r="Y11" s="5"/>
      <c r="Z11" s="5"/>
      <c r="AA11" s="15"/>
      <c r="AB11" s="5"/>
      <c r="AC11" s="5"/>
      <c r="AD11" s="5"/>
      <c r="AE11" s="5"/>
      <c r="AF11" s="5"/>
      <c r="AG11" s="5"/>
      <c r="AH11" s="5"/>
      <c r="AI11" s="5"/>
      <c r="AJ11" s="5"/>
      <c r="AK11" s="5"/>
      <c r="AL11" s="5"/>
      <c r="AM11" s="5"/>
      <c r="AN11" s="5"/>
      <c r="AO11" s="5"/>
      <c r="AP11" s="5"/>
      <c r="AQ11" s="5"/>
    </row>
    <row r="12" spans="1:43" x14ac:dyDescent="0.2">
      <c r="A12" s="30"/>
      <c r="B12" s="30"/>
      <c r="C12" s="30"/>
      <c r="D12" s="30"/>
      <c r="E12" s="30"/>
      <c r="F12" s="33">
        <f t="shared" ref="F12:F16" si="0">E12*D12</f>
        <v>0</v>
      </c>
      <c r="G12" s="33"/>
      <c r="L12" s="5"/>
      <c r="M12" s="5"/>
      <c r="N12" s="5"/>
      <c r="O12" s="5"/>
      <c r="P12" s="5"/>
      <c r="T12" s="5"/>
      <c r="U12" s="15"/>
      <c r="V12" s="5"/>
      <c r="W12" s="5"/>
      <c r="X12" s="15"/>
      <c r="Y12" s="5"/>
      <c r="Z12" s="5"/>
      <c r="AA12" s="15"/>
      <c r="AB12" s="5"/>
      <c r="AC12" s="5"/>
      <c r="AD12" s="5"/>
      <c r="AE12" s="5"/>
      <c r="AF12" s="5"/>
      <c r="AG12" s="5"/>
      <c r="AH12" s="5"/>
      <c r="AI12" s="5"/>
      <c r="AJ12" s="5"/>
      <c r="AK12" s="5"/>
      <c r="AL12" s="5"/>
      <c r="AM12" s="5"/>
      <c r="AN12" s="5"/>
      <c r="AO12" s="5"/>
      <c r="AP12" s="5"/>
      <c r="AQ12" s="5"/>
    </row>
    <row r="13" spans="1:43" x14ac:dyDescent="0.2">
      <c r="A13" s="30"/>
      <c r="B13" s="30"/>
      <c r="C13" s="30"/>
      <c r="D13" s="30"/>
      <c r="E13" s="30"/>
      <c r="F13" s="33">
        <f t="shared" si="0"/>
        <v>0</v>
      </c>
      <c r="G13" s="33"/>
      <c r="L13" s="5"/>
      <c r="M13" s="5"/>
      <c r="N13" s="5"/>
      <c r="O13" s="5"/>
      <c r="P13" s="5"/>
      <c r="T13" s="5"/>
      <c r="U13" s="15"/>
      <c r="V13" s="5"/>
      <c r="W13" s="5"/>
      <c r="X13" s="15"/>
      <c r="Y13" s="5"/>
      <c r="Z13" s="5"/>
      <c r="AA13" s="15"/>
      <c r="AB13" s="5"/>
      <c r="AC13" s="5"/>
      <c r="AD13" s="5"/>
      <c r="AE13" s="5"/>
      <c r="AF13" s="5"/>
      <c r="AG13" s="5"/>
      <c r="AH13" s="5"/>
      <c r="AI13" s="5"/>
      <c r="AJ13" s="5"/>
      <c r="AK13" s="5"/>
      <c r="AL13" s="5"/>
      <c r="AM13" s="5"/>
      <c r="AN13" s="5"/>
      <c r="AO13" s="5"/>
      <c r="AP13" s="5"/>
      <c r="AQ13" s="5"/>
    </row>
    <row r="14" spans="1:43" x14ac:dyDescent="0.2">
      <c r="A14" s="30"/>
      <c r="B14" s="30"/>
      <c r="C14" s="30"/>
      <c r="D14" s="30"/>
      <c r="E14" s="30"/>
      <c r="F14" s="33">
        <f t="shared" ref="F14:F15" si="1">E14*D14</f>
        <v>0</v>
      </c>
      <c r="G14" s="33"/>
      <c r="L14" s="5"/>
      <c r="M14" s="5"/>
      <c r="N14" s="5"/>
      <c r="O14" s="5"/>
      <c r="P14" s="5"/>
      <c r="T14" s="5"/>
      <c r="U14" s="15"/>
      <c r="V14" s="5"/>
      <c r="W14" s="5"/>
      <c r="X14" s="15"/>
      <c r="Y14" s="5"/>
      <c r="Z14" s="5"/>
      <c r="AA14" s="15"/>
      <c r="AB14" s="5"/>
      <c r="AC14" s="5"/>
      <c r="AD14" s="5"/>
      <c r="AE14" s="5"/>
      <c r="AF14" s="5"/>
      <c r="AG14" s="5"/>
      <c r="AH14" s="5"/>
      <c r="AI14" s="5"/>
      <c r="AJ14" s="5"/>
      <c r="AK14" s="5"/>
      <c r="AL14" s="5"/>
      <c r="AM14" s="5"/>
      <c r="AN14" s="5"/>
      <c r="AO14" s="5"/>
      <c r="AP14" s="5"/>
      <c r="AQ14" s="5"/>
    </row>
    <row r="15" spans="1:43" x14ac:dyDescent="0.2">
      <c r="A15" s="30"/>
      <c r="B15" s="30"/>
      <c r="C15" s="30"/>
      <c r="D15" s="30"/>
      <c r="E15" s="30"/>
      <c r="F15" s="33">
        <f t="shared" si="1"/>
        <v>0</v>
      </c>
      <c r="G15" s="33"/>
      <c r="L15" s="5"/>
      <c r="M15" s="5"/>
      <c r="N15" s="5"/>
      <c r="O15" s="5"/>
      <c r="P15" s="5"/>
      <c r="T15" s="5"/>
      <c r="U15" s="15"/>
      <c r="V15" s="5"/>
      <c r="W15" s="5"/>
      <c r="X15" s="15"/>
      <c r="Y15" s="5"/>
      <c r="Z15" s="5"/>
      <c r="AA15" s="15"/>
      <c r="AB15" s="5"/>
      <c r="AC15" s="5"/>
      <c r="AD15" s="5"/>
      <c r="AE15" s="5"/>
      <c r="AF15" s="5"/>
      <c r="AG15" s="5"/>
      <c r="AH15" s="5"/>
      <c r="AI15" s="5"/>
      <c r="AJ15" s="5"/>
      <c r="AK15" s="5"/>
      <c r="AL15" s="5"/>
      <c r="AM15" s="5"/>
      <c r="AN15" s="5"/>
      <c r="AO15" s="5"/>
      <c r="AP15" s="5"/>
      <c r="AQ15" s="5"/>
    </row>
    <row r="16" spans="1:43" x14ac:dyDescent="0.2">
      <c r="A16" s="30"/>
      <c r="B16" s="30"/>
      <c r="C16" s="30"/>
      <c r="D16" s="30"/>
      <c r="E16" s="30"/>
      <c r="F16" s="33">
        <f t="shared" si="0"/>
        <v>0</v>
      </c>
      <c r="G16" s="33"/>
      <c r="L16" s="5"/>
      <c r="N16" s="5"/>
      <c r="O16" s="5"/>
      <c r="P16" s="5"/>
      <c r="T16" s="5"/>
      <c r="U16" s="15"/>
      <c r="V16" s="5"/>
      <c r="W16" s="5"/>
      <c r="X16" s="15"/>
      <c r="Y16" s="5"/>
      <c r="Z16" s="5"/>
      <c r="AA16" s="15"/>
      <c r="AB16" s="5"/>
      <c r="AC16" s="5"/>
      <c r="AD16" s="5"/>
      <c r="AE16" s="5"/>
      <c r="AF16" s="5"/>
      <c r="AG16" s="5"/>
      <c r="AH16" s="5"/>
      <c r="AI16" s="5"/>
      <c r="AJ16" s="5"/>
      <c r="AK16" s="5"/>
      <c r="AL16" s="5"/>
      <c r="AM16" s="5"/>
      <c r="AN16" s="5"/>
      <c r="AO16" s="5"/>
      <c r="AP16" s="5"/>
      <c r="AQ16" s="5"/>
    </row>
    <row r="17" spans="1:43" s="3" customFormat="1" x14ac:dyDescent="0.2">
      <c r="A17" s="2" t="s">
        <v>43</v>
      </c>
      <c r="G17" s="3">
        <f>SUM(F18:F23)</f>
        <v>105</v>
      </c>
      <c r="H17" s="34"/>
      <c r="I17" s="3">
        <f>IF(H17="",G17,H17)</f>
        <v>105</v>
      </c>
      <c r="L17" s="5"/>
      <c r="M17"/>
      <c r="N17" s="5"/>
      <c r="O17" s="5"/>
      <c r="P17" s="5"/>
      <c r="Q17"/>
      <c r="R17"/>
      <c r="S17"/>
      <c r="T17" s="5"/>
      <c r="U17" s="3" t="s">
        <v>29</v>
      </c>
      <c r="V17" s="3">
        <f>SUM(V18:V23)</f>
        <v>95</v>
      </c>
      <c r="X17" s="3" t="s">
        <v>29</v>
      </c>
      <c r="Y17" s="3">
        <f>SUM(Y18:Y23)</f>
        <v>0</v>
      </c>
      <c r="AA17" s="3" t="s">
        <v>29</v>
      </c>
      <c r="AB17" s="3">
        <f>SUM(AB18:AB23)</f>
        <v>0</v>
      </c>
      <c r="AD17" s="5"/>
      <c r="AE17" s="5"/>
      <c r="AF17" s="5"/>
      <c r="AG17" s="5"/>
      <c r="AH17" s="5"/>
      <c r="AI17" s="5"/>
      <c r="AJ17" s="5"/>
      <c r="AK17" s="5"/>
      <c r="AL17" s="5"/>
      <c r="AM17" s="5"/>
      <c r="AN17" s="5"/>
      <c r="AO17" s="5"/>
      <c r="AP17" s="5"/>
      <c r="AQ17" s="5"/>
    </row>
    <row r="18" spans="1:43" x14ac:dyDescent="0.2">
      <c r="A18" s="30"/>
      <c r="B18" s="30"/>
      <c r="C18" s="30" t="s">
        <v>42</v>
      </c>
      <c r="D18" s="30">
        <v>3</v>
      </c>
      <c r="E18" s="30">
        <v>10</v>
      </c>
      <c r="F18" s="33">
        <f>E18*D18</f>
        <v>30</v>
      </c>
      <c r="G18" s="33"/>
      <c r="L18" s="5"/>
      <c r="N18" s="5"/>
      <c r="O18" s="5"/>
      <c r="P18" s="5"/>
      <c r="T18" s="5"/>
      <c r="U18" s="15"/>
      <c r="V18" s="5">
        <v>25</v>
      </c>
      <c r="W18" s="5"/>
      <c r="X18" s="15"/>
      <c r="Y18" s="5"/>
      <c r="Z18" s="5"/>
      <c r="AA18" s="15"/>
      <c r="AB18" s="5"/>
      <c r="AC18" s="5"/>
      <c r="AD18" s="5"/>
      <c r="AE18" s="5"/>
      <c r="AF18" s="5"/>
      <c r="AG18" s="5"/>
      <c r="AH18" s="5"/>
      <c r="AI18" s="5"/>
      <c r="AJ18" s="5"/>
      <c r="AK18" s="5"/>
      <c r="AL18" s="5"/>
      <c r="AM18" s="5"/>
      <c r="AN18" s="5"/>
      <c r="AO18" s="5"/>
      <c r="AP18" s="5"/>
      <c r="AQ18" s="5"/>
    </row>
    <row r="19" spans="1:43" x14ac:dyDescent="0.2">
      <c r="A19" s="30"/>
      <c r="B19" s="30"/>
      <c r="C19" s="30" t="s">
        <v>44</v>
      </c>
      <c r="D19" s="30">
        <v>1</v>
      </c>
      <c r="E19" s="30">
        <v>75</v>
      </c>
      <c r="F19" s="33">
        <f>E19*D19</f>
        <v>75</v>
      </c>
      <c r="G19" s="33"/>
      <c r="L19" s="5"/>
      <c r="N19" s="5"/>
      <c r="O19" s="5"/>
      <c r="P19" s="5"/>
      <c r="T19" s="5"/>
      <c r="U19" s="15"/>
      <c r="V19" s="5">
        <v>70</v>
      </c>
      <c r="W19" s="5"/>
      <c r="X19" s="15"/>
      <c r="Y19" s="5"/>
      <c r="Z19" s="5"/>
      <c r="AA19" s="15"/>
      <c r="AB19" s="5"/>
      <c r="AC19" s="5"/>
      <c r="AD19" s="5"/>
      <c r="AE19" s="5"/>
      <c r="AF19" s="5"/>
      <c r="AG19" s="5"/>
      <c r="AH19" s="5"/>
      <c r="AI19" s="5"/>
      <c r="AJ19" s="5"/>
      <c r="AK19" s="5"/>
      <c r="AL19" s="5"/>
      <c r="AM19" s="5"/>
      <c r="AN19" s="5"/>
      <c r="AO19" s="5"/>
      <c r="AP19" s="5"/>
      <c r="AQ19" s="5"/>
    </row>
    <row r="20" spans="1:43" x14ac:dyDescent="0.2">
      <c r="A20" s="30"/>
      <c r="B20" s="30"/>
      <c r="C20" s="30"/>
      <c r="D20" s="30"/>
      <c r="E20" s="30"/>
      <c r="F20" s="33">
        <f t="shared" ref="F20:F23" si="2">E20*D20</f>
        <v>0</v>
      </c>
      <c r="G20" s="33"/>
      <c r="L20" s="5"/>
      <c r="N20" s="5"/>
      <c r="O20" s="5"/>
      <c r="P20" s="5"/>
      <c r="T20" s="5"/>
      <c r="U20" s="15"/>
      <c r="V20" s="5"/>
      <c r="W20" s="5"/>
      <c r="X20" s="15"/>
      <c r="Y20" s="5"/>
      <c r="Z20" s="5"/>
      <c r="AA20" s="15"/>
      <c r="AB20" s="5"/>
      <c r="AC20" s="5"/>
      <c r="AD20" s="5"/>
      <c r="AE20" s="5"/>
      <c r="AF20" s="5"/>
      <c r="AG20" s="5"/>
      <c r="AH20" s="5"/>
      <c r="AI20" s="5"/>
      <c r="AJ20" s="5"/>
      <c r="AK20" s="5"/>
      <c r="AL20" s="5"/>
      <c r="AM20" s="5"/>
      <c r="AN20" s="5"/>
      <c r="AO20" s="5"/>
      <c r="AP20" s="5"/>
      <c r="AQ20" s="5"/>
    </row>
    <row r="21" spans="1:43" x14ac:dyDescent="0.2">
      <c r="A21" s="30"/>
      <c r="B21" s="30"/>
      <c r="C21" s="30"/>
      <c r="D21" s="30"/>
      <c r="E21" s="30"/>
      <c r="F21" s="33">
        <f t="shared" ref="F21" si="3">E21*D21</f>
        <v>0</v>
      </c>
      <c r="G21" s="33"/>
      <c r="L21" s="5"/>
      <c r="N21" s="5"/>
      <c r="O21" s="5"/>
      <c r="P21" s="5"/>
      <c r="T21" s="5"/>
      <c r="U21" s="15"/>
      <c r="V21" s="5"/>
      <c r="W21" s="5"/>
      <c r="X21" s="15"/>
      <c r="Y21" s="5"/>
      <c r="Z21" s="5"/>
      <c r="AA21" s="15"/>
      <c r="AB21" s="5"/>
      <c r="AC21" s="5"/>
      <c r="AD21" s="5"/>
      <c r="AE21" s="5"/>
      <c r="AF21" s="5"/>
      <c r="AG21" s="5"/>
      <c r="AH21" s="5"/>
      <c r="AI21" s="5"/>
      <c r="AJ21" s="5"/>
      <c r="AK21" s="5"/>
      <c r="AL21" s="5"/>
      <c r="AM21" s="5"/>
      <c r="AN21" s="5"/>
      <c r="AO21" s="5"/>
      <c r="AP21" s="5"/>
      <c r="AQ21" s="5"/>
    </row>
    <row r="22" spans="1:43" x14ac:dyDescent="0.2">
      <c r="A22" s="30"/>
      <c r="B22" s="30"/>
      <c r="C22" s="30"/>
      <c r="D22" s="30"/>
      <c r="E22" s="30"/>
      <c r="F22" s="33">
        <f t="shared" si="2"/>
        <v>0</v>
      </c>
      <c r="G22" s="33"/>
      <c r="L22" s="5"/>
      <c r="N22" s="5"/>
      <c r="O22" s="5"/>
      <c r="P22" s="5"/>
      <c r="T22" s="5"/>
      <c r="U22" s="15"/>
      <c r="V22" s="5"/>
      <c r="W22" s="5"/>
      <c r="X22" s="15"/>
      <c r="Y22" s="5"/>
      <c r="Z22" s="5"/>
      <c r="AA22" s="15"/>
      <c r="AB22" s="5"/>
      <c r="AC22" s="5"/>
      <c r="AD22" s="5"/>
      <c r="AE22" s="5"/>
      <c r="AF22" s="5"/>
      <c r="AG22" s="5"/>
      <c r="AH22" s="5"/>
      <c r="AI22" s="5"/>
      <c r="AJ22" s="5"/>
      <c r="AK22" s="5"/>
      <c r="AL22" s="5"/>
      <c r="AM22" s="5"/>
      <c r="AN22" s="5"/>
      <c r="AO22" s="5"/>
      <c r="AP22" s="5"/>
      <c r="AQ22" s="5"/>
    </row>
    <row r="23" spans="1:43" x14ac:dyDescent="0.2">
      <c r="A23" s="30"/>
      <c r="B23" s="30"/>
      <c r="C23" s="30"/>
      <c r="D23" s="30"/>
      <c r="E23" s="30"/>
      <c r="F23" s="33">
        <f t="shared" si="2"/>
        <v>0</v>
      </c>
      <c r="G23" s="33"/>
      <c r="L23" s="5"/>
      <c r="N23" s="5"/>
      <c r="O23" s="5"/>
      <c r="P23" s="5"/>
      <c r="T23" s="5"/>
      <c r="U23" s="15"/>
      <c r="V23" s="5"/>
      <c r="W23" s="5"/>
      <c r="X23" s="15"/>
      <c r="Y23" s="5"/>
      <c r="Z23" s="5"/>
      <c r="AA23" s="15"/>
      <c r="AB23" s="5"/>
      <c r="AC23" s="5"/>
      <c r="AD23" s="5"/>
      <c r="AE23" s="5"/>
      <c r="AF23" s="5"/>
      <c r="AG23" s="5"/>
      <c r="AH23" s="5"/>
      <c r="AI23" s="5"/>
      <c r="AJ23" s="5"/>
      <c r="AK23" s="5"/>
      <c r="AL23" s="5"/>
      <c r="AM23" s="5"/>
      <c r="AN23" s="5"/>
      <c r="AO23" s="5"/>
      <c r="AP23" s="5"/>
      <c r="AQ23" s="5"/>
    </row>
    <row r="24" spans="1:43" s="3" customFormat="1" x14ac:dyDescent="0.2">
      <c r="A24" s="2"/>
      <c r="G24" s="3">
        <f>SUM(F25:F30)</f>
        <v>0</v>
      </c>
      <c r="H24" s="34"/>
      <c r="I24" s="3">
        <f>IF(H24="",G24,H24)</f>
        <v>0</v>
      </c>
      <c r="L24" s="5"/>
      <c r="M24"/>
      <c r="N24" s="5"/>
      <c r="O24" s="5"/>
      <c r="P24" s="5"/>
      <c r="Q24"/>
      <c r="R24"/>
      <c r="S24"/>
      <c r="T24" s="5"/>
      <c r="U24" s="3" t="s">
        <v>29</v>
      </c>
      <c r="V24" s="3">
        <f>SUM(V25:V30)</f>
        <v>0</v>
      </c>
      <c r="X24" s="3" t="s">
        <v>29</v>
      </c>
      <c r="Y24" s="3">
        <f>SUM(Y25:Y30)</f>
        <v>0</v>
      </c>
      <c r="AA24" s="3" t="s">
        <v>29</v>
      </c>
      <c r="AB24" s="3">
        <f>SUM(AB25:AB30)</f>
        <v>0</v>
      </c>
      <c r="AD24" s="5"/>
      <c r="AE24" s="5"/>
      <c r="AF24" s="5"/>
      <c r="AG24" s="5"/>
      <c r="AH24" s="5"/>
      <c r="AI24" s="5"/>
      <c r="AJ24" s="5"/>
      <c r="AK24" s="5"/>
      <c r="AL24" s="5"/>
      <c r="AM24" s="5"/>
      <c r="AN24" s="5"/>
      <c r="AO24" s="5"/>
      <c r="AP24" s="5"/>
      <c r="AQ24" s="5"/>
    </row>
    <row r="25" spans="1:43" x14ac:dyDescent="0.2">
      <c r="A25" s="30"/>
      <c r="B25" s="30"/>
      <c r="C25" s="30"/>
      <c r="D25" s="30"/>
      <c r="E25" s="30"/>
      <c r="F25" s="33">
        <f>D25*E25</f>
        <v>0</v>
      </c>
      <c r="G25" s="33"/>
      <c r="L25" s="5"/>
      <c r="N25" s="5"/>
      <c r="O25" s="5"/>
      <c r="P25" s="5"/>
      <c r="T25" s="5"/>
      <c r="U25" s="15"/>
      <c r="V25" s="5"/>
      <c r="W25" s="5"/>
      <c r="X25" s="15"/>
      <c r="Y25" s="5"/>
      <c r="Z25" s="5"/>
      <c r="AA25" s="15"/>
      <c r="AB25" s="5"/>
      <c r="AC25" s="5"/>
      <c r="AD25" s="5"/>
      <c r="AE25" s="5"/>
      <c r="AF25" s="5"/>
      <c r="AG25" s="5"/>
      <c r="AH25" s="5"/>
      <c r="AI25" s="5"/>
      <c r="AJ25" s="5"/>
      <c r="AK25" s="5"/>
      <c r="AL25" s="5"/>
      <c r="AM25" s="5"/>
      <c r="AN25" s="5"/>
      <c r="AO25" s="5"/>
      <c r="AP25" s="5"/>
      <c r="AQ25" s="5"/>
    </row>
    <row r="26" spans="1:43" x14ac:dyDescent="0.2">
      <c r="A26" s="30"/>
      <c r="B26" s="30"/>
      <c r="C26" s="30"/>
      <c r="D26" s="30"/>
      <c r="E26" s="30"/>
      <c r="F26" s="33">
        <f t="shared" ref="F26:F30" si="4">D26*E26</f>
        <v>0</v>
      </c>
      <c r="G26" s="33"/>
      <c r="L26" s="5"/>
      <c r="N26" s="5"/>
      <c r="O26" s="5"/>
      <c r="P26" s="5"/>
      <c r="T26" s="5"/>
      <c r="U26" s="15"/>
      <c r="V26" s="5"/>
      <c r="W26" s="5"/>
      <c r="X26" s="15"/>
      <c r="Y26" s="5"/>
      <c r="Z26" s="5"/>
      <c r="AA26" s="15"/>
      <c r="AB26" s="5"/>
      <c r="AC26" s="5"/>
      <c r="AD26" s="5"/>
      <c r="AE26" s="5"/>
      <c r="AF26" s="5"/>
      <c r="AG26" s="5"/>
      <c r="AH26" s="5"/>
      <c r="AI26" s="5"/>
      <c r="AJ26" s="5"/>
      <c r="AK26" s="5"/>
      <c r="AL26" s="5"/>
      <c r="AM26" s="5"/>
      <c r="AN26" s="5"/>
      <c r="AO26" s="5"/>
      <c r="AP26" s="5"/>
      <c r="AQ26" s="5"/>
    </row>
    <row r="27" spans="1:43" x14ac:dyDescent="0.2">
      <c r="A27" s="30"/>
      <c r="B27" s="30"/>
      <c r="C27" s="30"/>
      <c r="D27" s="30"/>
      <c r="E27" s="30"/>
      <c r="F27" s="33">
        <f t="shared" si="4"/>
        <v>0</v>
      </c>
      <c r="G27" s="33"/>
      <c r="L27" s="5"/>
      <c r="N27" s="5"/>
      <c r="O27" s="5"/>
      <c r="P27" s="5"/>
      <c r="T27" s="5"/>
      <c r="U27" s="15"/>
      <c r="V27" s="5"/>
      <c r="W27" s="5"/>
      <c r="X27" s="15"/>
      <c r="Y27" s="5"/>
      <c r="Z27" s="5"/>
      <c r="AA27" s="15"/>
      <c r="AB27" s="5"/>
      <c r="AC27" s="5"/>
      <c r="AD27" s="5"/>
      <c r="AE27" s="5"/>
      <c r="AF27" s="5"/>
      <c r="AG27" s="5"/>
      <c r="AH27" s="5"/>
      <c r="AI27" s="5"/>
      <c r="AJ27" s="5"/>
      <c r="AK27" s="5"/>
      <c r="AL27" s="5"/>
      <c r="AM27" s="5"/>
      <c r="AN27" s="5"/>
      <c r="AO27" s="5"/>
      <c r="AP27" s="5"/>
      <c r="AQ27" s="5"/>
    </row>
    <row r="28" spans="1:43" x14ac:dyDescent="0.2">
      <c r="A28" s="30"/>
      <c r="B28" s="30"/>
      <c r="C28" s="30"/>
      <c r="D28" s="30"/>
      <c r="E28" s="30"/>
      <c r="F28" s="33">
        <f t="shared" ref="F28" si="5">D28*E28</f>
        <v>0</v>
      </c>
      <c r="G28" s="33"/>
      <c r="L28" s="5"/>
      <c r="N28" s="5"/>
      <c r="O28" s="5"/>
      <c r="P28" s="5"/>
      <c r="T28" s="5"/>
      <c r="U28" s="15"/>
      <c r="V28" s="5"/>
      <c r="W28" s="5"/>
      <c r="X28" s="15"/>
      <c r="Y28" s="5"/>
      <c r="Z28" s="5"/>
      <c r="AA28" s="15"/>
      <c r="AB28" s="5"/>
      <c r="AC28" s="5"/>
      <c r="AD28" s="5"/>
      <c r="AE28" s="5"/>
      <c r="AF28" s="5"/>
      <c r="AG28" s="5"/>
      <c r="AH28" s="5"/>
      <c r="AI28" s="5"/>
      <c r="AJ28" s="5"/>
      <c r="AK28" s="5"/>
      <c r="AL28" s="5"/>
      <c r="AM28" s="5"/>
      <c r="AN28" s="5"/>
      <c r="AO28" s="5"/>
      <c r="AP28" s="5"/>
      <c r="AQ28" s="5"/>
    </row>
    <row r="29" spans="1:43" x14ac:dyDescent="0.2">
      <c r="A29" s="30"/>
      <c r="B29" s="30"/>
      <c r="C29" s="30"/>
      <c r="D29" s="30"/>
      <c r="E29" s="30"/>
      <c r="F29" s="33">
        <f t="shared" si="4"/>
        <v>0</v>
      </c>
      <c r="G29" s="33"/>
      <c r="L29" s="5"/>
      <c r="N29" s="5"/>
      <c r="O29" s="5"/>
      <c r="P29" s="5"/>
      <c r="T29" s="5"/>
      <c r="U29" s="15"/>
      <c r="V29" s="5"/>
      <c r="W29" s="5"/>
      <c r="X29" s="15"/>
      <c r="Y29" s="5"/>
      <c r="Z29" s="5"/>
      <c r="AA29" s="15"/>
      <c r="AB29" s="5"/>
      <c r="AC29" s="5"/>
      <c r="AD29" s="5"/>
      <c r="AE29" s="5"/>
      <c r="AF29" s="5"/>
      <c r="AG29" s="5"/>
      <c r="AH29" s="5"/>
      <c r="AI29" s="5"/>
      <c r="AJ29" s="5"/>
      <c r="AK29" s="5"/>
      <c r="AL29" s="5"/>
      <c r="AM29" s="5"/>
      <c r="AN29" s="5"/>
      <c r="AO29" s="5"/>
      <c r="AP29" s="5"/>
      <c r="AQ29" s="5"/>
    </row>
    <row r="30" spans="1:43" x14ac:dyDescent="0.2">
      <c r="A30" s="30"/>
      <c r="B30" s="30"/>
      <c r="C30" s="30"/>
      <c r="D30" s="30"/>
      <c r="E30" s="30"/>
      <c r="F30" s="33">
        <f t="shared" si="4"/>
        <v>0</v>
      </c>
      <c r="G30" s="33"/>
      <c r="L30" s="5"/>
      <c r="N30" s="5"/>
      <c r="O30" s="5"/>
      <c r="P30" s="5"/>
      <c r="T30" s="5"/>
      <c r="U30" s="15"/>
      <c r="V30" s="5"/>
      <c r="W30" s="5"/>
      <c r="X30" s="15"/>
      <c r="Y30" s="5"/>
      <c r="Z30" s="5"/>
      <c r="AA30" s="15"/>
      <c r="AB30" s="5"/>
      <c r="AC30" s="5"/>
      <c r="AD30" s="5"/>
      <c r="AE30" s="5"/>
      <c r="AF30" s="5"/>
      <c r="AG30" s="5"/>
      <c r="AH30" s="5"/>
      <c r="AI30" s="5"/>
      <c r="AJ30" s="5"/>
      <c r="AK30" s="5"/>
      <c r="AL30" s="5"/>
      <c r="AM30" s="5"/>
      <c r="AN30" s="5"/>
      <c r="AO30" s="5"/>
      <c r="AP30" s="5"/>
      <c r="AQ30" s="5"/>
    </row>
    <row r="31" spans="1:43" s="3" customFormat="1" x14ac:dyDescent="0.2">
      <c r="A31" s="2"/>
      <c r="G31" s="3">
        <f>SUM(F32:F36)</f>
        <v>0</v>
      </c>
      <c r="H31" s="34"/>
      <c r="I31" s="3">
        <f>IF(H31="",G31,H31)</f>
        <v>0</v>
      </c>
      <c r="L31" s="5"/>
      <c r="M31"/>
      <c r="N31" s="5"/>
      <c r="O31" s="5"/>
      <c r="P31" s="5"/>
      <c r="Q31"/>
      <c r="R31"/>
      <c r="S31"/>
      <c r="T31" s="5"/>
      <c r="U31" s="3" t="s">
        <v>29</v>
      </c>
      <c r="V31" s="3">
        <f>SUM(V32:V36)</f>
        <v>0</v>
      </c>
      <c r="X31" s="3" t="s">
        <v>29</v>
      </c>
      <c r="Y31" s="3">
        <f>SUM(Y32:Y36)</f>
        <v>0</v>
      </c>
      <c r="AA31" s="3" t="s">
        <v>29</v>
      </c>
      <c r="AB31" s="3">
        <f>SUM(AB32:AB36)</f>
        <v>0</v>
      </c>
      <c r="AD31" s="5"/>
      <c r="AE31" s="5"/>
      <c r="AF31" s="5"/>
      <c r="AG31" s="5"/>
      <c r="AH31" s="5"/>
      <c r="AI31" s="5"/>
      <c r="AJ31" s="5"/>
      <c r="AK31" s="5"/>
      <c r="AL31" s="5"/>
      <c r="AM31" s="5"/>
      <c r="AN31" s="5"/>
      <c r="AO31" s="5"/>
      <c r="AP31" s="5"/>
      <c r="AQ31" s="5"/>
    </row>
    <row r="32" spans="1:43" x14ac:dyDescent="0.2">
      <c r="F32" s="33">
        <f>D32*E32</f>
        <v>0</v>
      </c>
      <c r="G32" s="33"/>
      <c r="L32" s="5"/>
      <c r="N32" s="5"/>
      <c r="O32" s="5"/>
      <c r="P32" s="5"/>
      <c r="T32" s="5"/>
      <c r="U32" s="15"/>
      <c r="V32" s="5"/>
      <c r="W32" s="5"/>
      <c r="X32" s="15"/>
      <c r="Y32" s="5"/>
      <c r="Z32" s="5"/>
      <c r="AA32" s="15"/>
      <c r="AB32" s="5"/>
      <c r="AC32" s="5"/>
      <c r="AD32" s="5"/>
      <c r="AE32" s="5"/>
      <c r="AF32" s="5"/>
      <c r="AG32" s="5"/>
      <c r="AH32" s="5"/>
      <c r="AI32" s="5"/>
      <c r="AJ32" s="5"/>
      <c r="AK32" s="5"/>
      <c r="AL32" s="5"/>
      <c r="AM32" s="5"/>
      <c r="AN32" s="5"/>
      <c r="AO32" s="5"/>
      <c r="AP32" s="5"/>
      <c r="AQ32" s="5"/>
    </row>
    <row r="33" spans="1:43" x14ac:dyDescent="0.2">
      <c r="F33" s="33">
        <f t="shared" ref="F33:F35" si="6">D33*E33</f>
        <v>0</v>
      </c>
      <c r="G33" s="33"/>
      <c r="L33" s="5"/>
      <c r="N33" s="5"/>
      <c r="O33" s="5"/>
      <c r="P33" s="5"/>
      <c r="S33" s="5"/>
      <c r="T33" s="5"/>
      <c r="U33" s="15"/>
      <c r="V33" s="5"/>
      <c r="W33" s="5"/>
      <c r="X33" s="15"/>
      <c r="Y33" s="5"/>
      <c r="Z33" s="5"/>
      <c r="AA33" s="15"/>
      <c r="AB33" s="5"/>
      <c r="AC33" s="5"/>
      <c r="AD33" s="5"/>
      <c r="AE33" s="5"/>
      <c r="AF33" s="5"/>
      <c r="AG33" s="5"/>
      <c r="AH33" s="5"/>
      <c r="AI33" s="5"/>
      <c r="AJ33" s="5"/>
      <c r="AK33" s="5"/>
      <c r="AL33" s="5"/>
      <c r="AM33" s="5"/>
      <c r="AN33" s="5"/>
      <c r="AO33" s="5"/>
      <c r="AP33" s="5"/>
      <c r="AQ33" s="5"/>
    </row>
    <row r="34" spans="1:43" x14ac:dyDescent="0.2">
      <c r="F34" s="33">
        <f t="shared" si="6"/>
        <v>0</v>
      </c>
      <c r="G34" s="33"/>
      <c r="L34" s="5"/>
      <c r="M34" s="5"/>
      <c r="N34" s="5"/>
      <c r="O34" s="5"/>
      <c r="P34" s="5"/>
      <c r="Q34" s="5"/>
      <c r="R34" s="5"/>
      <c r="S34" s="5"/>
      <c r="T34" s="5"/>
      <c r="U34" s="15"/>
      <c r="V34" s="5"/>
      <c r="W34" s="5"/>
      <c r="X34" s="15"/>
      <c r="Y34" s="5"/>
      <c r="Z34" s="5"/>
      <c r="AA34" s="15"/>
      <c r="AB34" s="5"/>
      <c r="AC34" s="5"/>
      <c r="AD34" s="5"/>
      <c r="AE34" s="5"/>
      <c r="AF34" s="5"/>
      <c r="AG34" s="5"/>
      <c r="AH34" s="5"/>
      <c r="AI34" s="5"/>
      <c r="AJ34" s="5"/>
      <c r="AK34" s="5"/>
      <c r="AL34" s="5"/>
      <c r="AM34" s="5"/>
      <c r="AN34" s="5"/>
      <c r="AO34" s="5"/>
      <c r="AP34" s="5"/>
      <c r="AQ34" s="5"/>
    </row>
    <row r="35" spans="1:43" x14ac:dyDescent="0.2">
      <c r="F35" s="33">
        <f t="shared" si="6"/>
        <v>0</v>
      </c>
      <c r="G35" s="33"/>
      <c r="L35" s="5"/>
      <c r="M35" s="5"/>
      <c r="N35" s="5"/>
      <c r="O35" s="5"/>
      <c r="P35" s="5"/>
      <c r="Q35" s="5"/>
      <c r="R35" s="5"/>
      <c r="S35" s="5"/>
      <c r="T35" s="5"/>
      <c r="U35" s="15"/>
      <c r="V35" s="5"/>
      <c r="W35" s="5"/>
      <c r="X35" s="15"/>
      <c r="Y35" s="5"/>
      <c r="Z35" s="5"/>
      <c r="AA35" s="15"/>
      <c r="AB35" s="5"/>
      <c r="AC35" s="5"/>
      <c r="AD35" s="5"/>
      <c r="AE35" s="5"/>
      <c r="AF35" s="5"/>
      <c r="AG35" s="5"/>
      <c r="AH35" s="5"/>
      <c r="AI35" s="5"/>
      <c r="AJ35" s="5"/>
      <c r="AK35" s="5"/>
      <c r="AL35" s="5"/>
      <c r="AM35" s="5"/>
      <c r="AN35" s="5"/>
      <c r="AO35" s="5"/>
      <c r="AP35" s="5"/>
      <c r="AQ35" s="5"/>
    </row>
    <row r="36" spans="1:43" x14ac:dyDescent="0.2">
      <c r="F36" s="33">
        <f t="shared" ref="F36" si="7">D36*E36</f>
        <v>0</v>
      </c>
      <c r="G36" s="33"/>
      <c r="L36" s="5"/>
      <c r="M36" s="5"/>
      <c r="N36" s="5"/>
      <c r="O36" s="5"/>
      <c r="P36" s="5"/>
      <c r="Q36" s="5"/>
      <c r="R36" s="5"/>
      <c r="S36" s="5"/>
      <c r="T36" s="5"/>
      <c r="U36" s="15"/>
      <c r="V36" s="5"/>
      <c r="W36" s="5"/>
      <c r="X36" s="15"/>
      <c r="Y36" s="5"/>
      <c r="Z36" s="5"/>
      <c r="AA36" s="15"/>
      <c r="AB36" s="5"/>
      <c r="AC36" s="5"/>
      <c r="AD36" s="5"/>
      <c r="AE36" s="5"/>
      <c r="AF36" s="5"/>
      <c r="AG36" s="5"/>
      <c r="AH36" s="5"/>
      <c r="AI36" s="5"/>
      <c r="AJ36" s="5"/>
      <c r="AK36" s="5"/>
      <c r="AL36" s="5"/>
      <c r="AM36" s="5"/>
      <c r="AN36" s="5"/>
      <c r="AO36" s="5"/>
      <c r="AP36" s="5"/>
      <c r="AQ36" s="5"/>
    </row>
    <row r="37" spans="1:43" s="3" customFormat="1" x14ac:dyDescent="0.2">
      <c r="A37" s="2"/>
      <c r="G37" s="3">
        <f>SUM(F38:F44)</f>
        <v>0</v>
      </c>
      <c r="H37" s="34"/>
      <c r="I37" s="3">
        <f>IF(H37="",G37,H37)</f>
        <v>0</v>
      </c>
      <c r="L37" s="5"/>
      <c r="M37" s="5"/>
      <c r="N37" s="5"/>
      <c r="O37" s="5"/>
      <c r="P37" s="5"/>
      <c r="Q37" s="5"/>
      <c r="R37" s="5"/>
      <c r="S37" s="5"/>
      <c r="T37" s="5"/>
      <c r="U37" s="3" t="s">
        <v>29</v>
      </c>
      <c r="V37" s="3">
        <f>SUM(V38:V44)</f>
        <v>0</v>
      </c>
      <c r="X37" s="3" t="s">
        <v>29</v>
      </c>
      <c r="Y37" s="3">
        <f>SUM(Y38:Y44)</f>
        <v>0</v>
      </c>
      <c r="AA37" s="3" t="s">
        <v>29</v>
      </c>
      <c r="AB37" s="3">
        <f>SUM(AB38:AB44)</f>
        <v>0</v>
      </c>
      <c r="AD37" s="5"/>
      <c r="AE37" s="5"/>
      <c r="AF37" s="5"/>
      <c r="AG37" s="5"/>
      <c r="AH37" s="5"/>
      <c r="AI37" s="5"/>
      <c r="AJ37" s="5"/>
      <c r="AK37" s="5"/>
      <c r="AL37" s="5"/>
      <c r="AM37" s="5"/>
      <c r="AN37" s="5"/>
      <c r="AO37" s="5"/>
      <c r="AP37" s="5"/>
      <c r="AQ37" s="5"/>
    </row>
    <row r="38" spans="1:43" x14ac:dyDescent="0.2">
      <c r="F38" s="33">
        <f>D38*E38</f>
        <v>0</v>
      </c>
      <c r="G38" s="33"/>
      <c r="M38" s="5"/>
      <c r="N38" s="5"/>
      <c r="O38" s="5"/>
      <c r="P38" s="5"/>
      <c r="Q38" s="5"/>
      <c r="U38" s="15"/>
      <c r="V38" s="5"/>
      <c r="X38" s="15"/>
      <c r="AA38" s="15"/>
    </row>
    <row r="39" spans="1:43" x14ac:dyDescent="0.2">
      <c r="F39" s="33">
        <f t="shared" ref="F39:F44" si="8">D39*E39</f>
        <v>0</v>
      </c>
      <c r="G39" s="33"/>
      <c r="M39" s="5"/>
      <c r="N39" s="5"/>
      <c r="O39" s="5"/>
      <c r="P39" s="5"/>
      <c r="Q39" s="5"/>
      <c r="U39" s="15"/>
      <c r="V39" s="5"/>
      <c r="X39" s="15"/>
      <c r="AA39" s="15"/>
    </row>
    <row r="40" spans="1:43" x14ac:dyDescent="0.2">
      <c r="F40" s="33">
        <f t="shared" si="8"/>
        <v>0</v>
      </c>
      <c r="G40" s="33"/>
      <c r="N40" s="5"/>
      <c r="U40" s="15"/>
      <c r="V40" s="5"/>
      <c r="X40" s="15"/>
      <c r="AA40" s="15"/>
    </row>
    <row r="41" spans="1:43" x14ac:dyDescent="0.2">
      <c r="F41" s="33">
        <f t="shared" si="8"/>
        <v>0</v>
      </c>
      <c r="G41" s="33"/>
      <c r="U41" s="15"/>
      <c r="V41" s="5"/>
      <c r="X41" s="15"/>
      <c r="AA41" s="15"/>
    </row>
    <row r="42" spans="1:43" x14ac:dyDescent="0.2">
      <c r="F42" s="33">
        <f t="shared" si="8"/>
        <v>0</v>
      </c>
      <c r="G42" s="33"/>
      <c r="U42" s="15"/>
      <c r="X42" s="15"/>
      <c r="AA42" s="15"/>
    </row>
    <row r="43" spans="1:43" x14ac:dyDescent="0.2">
      <c r="F43" s="33">
        <f t="shared" si="8"/>
        <v>0</v>
      </c>
      <c r="G43" s="33"/>
      <c r="U43" s="15"/>
      <c r="X43" s="15"/>
      <c r="AA43" s="15"/>
    </row>
    <row r="44" spans="1:43" x14ac:dyDescent="0.2">
      <c r="F44" s="33">
        <f t="shared" si="8"/>
        <v>0</v>
      </c>
      <c r="G44" s="33"/>
      <c r="U44" s="15"/>
      <c r="X44" s="15"/>
      <c r="AA44" s="15"/>
    </row>
    <row r="45" spans="1:43" x14ac:dyDescent="0.2">
      <c r="A45" s="2"/>
      <c r="B45" s="3"/>
      <c r="C45" s="3"/>
      <c r="D45" s="3"/>
      <c r="E45" s="3"/>
      <c r="F45" s="3"/>
      <c r="G45" s="3">
        <f>SUM(F46:F52)</f>
        <v>0</v>
      </c>
      <c r="H45" s="34"/>
      <c r="I45" s="3">
        <f>IF(H45="",G45,H45)</f>
        <v>0</v>
      </c>
      <c r="J45" s="3"/>
      <c r="K45" s="3"/>
      <c r="U45" s="3" t="s">
        <v>29</v>
      </c>
      <c r="V45" s="3">
        <f>SUM(V46:V52)</f>
        <v>0</v>
      </c>
      <c r="W45" s="3"/>
      <c r="X45" s="3" t="s">
        <v>29</v>
      </c>
      <c r="Y45" s="3">
        <f>SUM(Y46:Y52)</f>
        <v>0</v>
      </c>
      <c r="Z45" s="3"/>
      <c r="AA45" s="3" t="s">
        <v>29</v>
      </c>
      <c r="AB45" s="3">
        <f>SUM(AB46:AB52)</f>
        <v>0</v>
      </c>
      <c r="AC45" s="3"/>
    </row>
    <row r="46" spans="1:43" x14ac:dyDescent="0.2">
      <c r="F46" s="33">
        <f>D46*E46</f>
        <v>0</v>
      </c>
      <c r="G46" s="33"/>
      <c r="U46" s="15"/>
      <c r="X46" s="15"/>
      <c r="AA46" s="15"/>
    </row>
    <row r="47" spans="1:43" x14ac:dyDescent="0.2">
      <c r="F47" s="33">
        <f t="shared" ref="F47:F52" si="9">D47*E47</f>
        <v>0</v>
      </c>
      <c r="G47" s="33"/>
      <c r="U47" s="15"/>
      <c r="X47" s="15"/>
      <c r="AA47" s="15"/>
    </row>
    <row r="48" spans="1:43" x14ac:dyDescent="0.2">
      <c r="F48" s="33">
        <f t="shared" si="9"/>
        <v>0</v>
      </c>
      <c r="G48" s="33"/>
      <c r="U48" s="15"/>
      <c r="X48" s="15"/>
      <c r="AA48" s="15"/>
    </row>
    <row r="49" spans="1:29" x14ac:dyDescent="0.2">
      <c r="F49" s="33">
        <f t="shared" si="9"/>
        <v>0</v>
      </c>
      <c r="G49" s="33"/>
      <c r="U49" s="15"/>
      <c r="X49" s="15"/>
      <c r="AA49" s="15"/>
    </row>
    <row r="50" spans="1:29" x14ac:dyDescent="0.2">
      <c r="F50" s="33">
        <f t="shared" si="9"/>
        <v>0</v>
      </c>
      <c r="G50" s="33"/>
      <c r="U50" s="15"/>
      <c r="X50" s="15"/>
      <c r="AA50" s="15"/>
    </row>
    <row r="51" spans="1:29" x14ac:dyDescent="0.2">
      <c r="F51" s="33">
        <f t="shared" si="9"/>
        <v>0</v>
      </c>
      <c r="G51" s="33"/>
      <c r="U51" s="15"/>
      <c r="X51" s="15"/>
      <c r="AA51" s="15"/>
    </row>
    <row r="52" spans="1:29" x14ac:dyDescent="0.2">
      <c r="F52" s="33">
        <f t="shared" si="9"/>
        <v>0</v>
      </c>
      <c r="G52" s="33"/>
      <c r="U52" s="15"/>
      <c r="X52" s="15"/>
      <c r="AA52" s="15"/>
    </row>
    <row r="53" spans="1:29" x14ac:dyDescent="0.2">
      <c r="A53" s="2"/>
      <c r="B53" s="3"/>
      <c r="C53" s="3"/>
      <c r="D53" s="3"/>
      <c r="E53" s="3"/>
      <c r="F53" s="3"/>
      <c r="G53" s="3">
        <f>SUM(F54:F60)</f>
        <v>0</v>
      </c>
      <c r="H53" s="34"/>
      <c r="I53" s="3">
        <f>IF(H53="",G53,H53)</f>
        <v>0</v>
      </c>
      <c r="J53" s="3"/>
      <c r="K53" s="3"/>
      <c r="U53" s="3" t="s">
        <v>29</v>
      </c>
      <c r="V53" s="3">
        <f>SUM(V54:V60)</f>
        <v>0</v>
      </c>
      <c r="W53" s="3"/>
      <c r="X53" s="3" t="s">
        <v>29</v>
      </c>
      <c r="Y53" s="3">
        <f>SUM(Y54:Y60)</f>
        <v>0</v>
      </c>
      <c r="Z53" s="3"/>
      <c r="AA53" s="3" t="s">
        <v>29</v>
      </c>
      <c r="AB53" s="3">
        <f>SUM(AB54:AB60)</f>
        <v>0</v>
      </c>
      <c r="AC53" s="3"/>
    </row>
    <row r="54" spans="1:29" x14ac:dyDescent="0.2">
      <c r="C54" s="29"/>
      <c r="F54" s="33">
        <f>D54*E54</f>
        <v>0</v>
      </c>
      <c r="G54" s="33"/>
      <c r="U54" s="15"/>
      <c r="X54" s="15"/>
      <c r="AA54" s="15"/>
    </row>
    <row r="55" spans="1:29" x14ac:dyDescent="0.2">
      <c r="C55" s="29"/>
      <c r="F55" s="33">
        <f t="shared" ref="F55:F60" si="10">D55*E55</f>
        <v>0</v>
      </c>
      <c r="G55" s="33"/>
      <c r="U55" s="15"/>
      <c r="X55" s="15"/>
      <c r="AA55" s="15"/>
    </row>
    <row r="56" spans="1:29" x14ac:dyDescent="0.2">
      <c r="C56" s="29"/>
      <c r="F56" s="33">
        <f t="shared" si="10"/>
        <v>0</v>
      </c>
      <c r="G56" s="33"/>
      <c r="U56" s="15"/>
      <c r="X56" s="15"/>
      <c r="AA56" s="15"/>
    </row>
    <row r="57" spans="1:29" x14ac:dyDescent="0.2">
      <c r="C57" s="29"/>
      <c r="F57" s="33">
        <f t="shared" si="10"/>
        <v>0</v>
      </c>
      <c r="G57" s="33"/>
      <c r="U57" s="15"/>
      <c r="X57" s="15"/>
      <c r="AA57" s="15"/>
    </row>
    <row r="58" spans="1:29" x14ac:dyDescent="0.2">
      <c r="F58" s="33">
        <f t="shared" si="10"/>
        <v>0</v>
      </c>
      <c r="G58" s="33"/>
      <c r="U58" s="15"/>
      <c r="X58" s="15"/>
      <c r="AA58" s="15"/>
    </row>
    <row r="59" spans="1:29" x14ac:dyDescent="0.2">
      <c r="F59" s="33">
        <f t="shared" si="10"/>
        <v>0</v>
      </c>
      <c r="G59" s="33"/>
      <c r="U59" s="15"/>
      <c r="X59" s="15"/>
      <c r="AA59" s="15"/>
    </row>
    <row r="60" spans="1:29" x14ac:dyDescent="0.2">
      <c r="F60" s="33">
        <f t="shared" si="10"/>
        <v>0</v>
      </c>
      <c r="G60" s="33"/>
      <c r="U60" s="15"/>
      <c r="X60" s="15"/>
      <c r="AA60" s="15"/>
    </row>
    <row r="61" spans="1:29" x14ac:dyDescent="0.2">
      <c r="A61" s="2"/>
      <c r="B61" s="3"/>
      <c r="C61" s="3"/>
      <c r="D61" s="3"/>
      <c r="E61" s="3"/>
      <c r="F61" s="3"/>
      <c r="G61" s="3">
        <f>SUM(F63:F69)</f>
        <v>0</v>
      </c>
      <c r="H61" s="34"/>
      <c r="I61" s="3">
        <f>IF(H61="",G61,H61)</f>
        <v>0</v>
      </c>
      <c r="J61" s="3"/>
      <c r="K61" s="3"/>
      <c r="U61" s="3" t="s">
        <v>29</v>
      </c>
      <c r="V61" s="3">
        <f>SUM(V62:V69)</f>
        <v>0</v>
      </c>
      <c r="W61" s="3"/>
      <c r="X61" s="3" t="s">
        <v>29</v>
      </c>
      <c r="Y61" s="3">
        <f>SUM(Y62:Y69)</f>
        <v>0</v>
      </c>
      <c r="Z61" s="3"/>
      <c r="AA61" s="3" t="s">
        <v>29</v>
      </c>
      <c r="AB61" s="3">
        <f>SUM(AB62:AB69)</f>
        <v>0</v>
      </c>
      <c r="AC61" s="3"/>
    </row>
    <row r="62" spans="1:29" x14ac:dyDescent="0.2">
      <c r="F62" s="33">
        <f>D62*E62</f>
        <v>0</v>
      </c>
      <c r="G62" s="33"/>
      <c r="U62" s="15"/>
      <c r="X62" s="15"/>
      <c r="AA62" s="15"/>
    </row>
    <row r="63" spans="1:29" x14ac:dyDescent="0.2">
      <c r="F63" s="33">
        <f>D63*E63</f>
        <v>0</v>
      </c>
      <c r="G63" s="33"/>
      <c r="U63" s="15"/>
      <c r="X63" s="15"/>
      <c r="AA63" s="15"/>
    </row>
    <row r="64" spans="1:29" x14ac:dyDescent="0.2">
      <c r="F64" s="33">
        <f t="shared" ref="F64:F69" si="11">D64*E64</f>
        <v>0</v>
      </c>
      <c r="G64" s="33"/>
      <c r="U64" s="15"/>
      <c r="X64" s="15"/>
      <c r="AA64" s="15"/>
    </row>
    <row r="65" spans="1:29" x14ac:dyDescent="0.2">
      <c r="F65" s="33">
        <f t="shared" si="11"/>
        <v>0</v>
      </c>
      <c r="G65" s="33"/>
      <c r="U65" s="15"/>
      <c r="X65" s="15"/>
      <c r="AA65" s="15"/>
    </row>
    <row r="66" spans="1:29" x14ac:dyDescent="0.2">
      <c r="F66" s="33">
        <f t="shared" si="11"/>
        <v>0</v>
      </c>
      <c r="G66" s="33"/>
      <c r="U66" s="15"/>
      <c r="X66" s="15"/>
      <c r="AA66" s="15"/>
    </row>
    <row r="67" spans="1:29" x14ac:dyDescent="0.2">
      <c r="F67" s="33">
        <f t="shared" si="11"/>
        <v>0</v>
      </c>
      <c r="G67" s="33"/>
      <c r="U67" s="15"/>
      <c r="X67" s="15"/>
      <c r="AA67" s="15"/>
    </row>
    <row r="68" spans="1:29" x14ac:dyDescent="0.2">
      <c r="F68" s="33">
        <f t="shared" si="11"/>
        <v>0</v>
      </c>
      <c r="G68" s="33"/>
      <c r="U68" s="15"/>
      <c r="X68" s="15"/>
      <c r="AA68" s="15"/>
    </row>
    <row r="69" spans="1:29" x14ac:dyDescent="0.2">
      <c r="F69" s="33">
        <f t="shared" si="11"/>
        <v>0</v>
      </c>
      <c r="G69" s="33"/>
      <c r="U69" s="15"/>
      <c r="X69" s="15"/>
      <c r="AA69" s="15"/>
    </row>
    <row r="70" spans="1:29" x14ac:dyDescent="0.2">
      <c r="A70" s="2"/>
      <c r="B70" s="3"/>
      <c r="C70" s="3"/>
      <c r="D70" s="3"/>
      <c r="E70" s="3"/>
      <c r="F70" s="3"/>
      <c r="G70" s="3">
        <f>SUM(F71:F77)</f>
        <v>0</v>
      </c>
      <c r="H70" s="34"/>
      <c r="I70" s="3">
        <f>IF(H70="",G70,H70)</f>
        <v>0</v>
      </c>
      <c r="J70" s="3"/>
      <c r="K70" s="3"/>
      <c r="U70" s="3" t="s">
        <v>29</v>
      </c>
      <c r="V70" s="3">
        <f>SUM(V71:V77)</f>
        <v>0</v>
      </c>
      <c r="W70" s="3"/>
      <c r="X70" s="3" t="s">
        <v>29</v>
      </c>
      <c r="Y70" s="3">
        <f>SUM(Y71:Y77)</f>
        <v>0</v>
      </c>
      <c r="Z70" s="3"/>
      <c r="AA70" s="3" t="s">
        <v>29</v>
      </c>
      <c r="AB70" s="3">
        <f>SUM(AB71:AB77)</f>
        <v>0</v>
      </c>
      <c r="AC70" s="3"/>
    </row>
    <row r="71" spans="1:29" x14ac:dyDescent="0.2">
      <c r="F71" s="33">
        <f>D71*E71</f>
        <v>0</v>
      </c>
      <c r="G71" s="33"/>
      <c r="U71" s="15"/>
      <c r="X71" s="15"/>
      <c r="AA71" s="15"/>
    </row>
    <row r="72" spans="1:29" x14ac:dyDescent="0.2">
      <c r="F72" s="33">
        <f t="shared" ref="F72:F73" si="12">D72*E72</f>
        <v>0</v>
      </c>
      <c r="G72" s="33"/>
      <c r="U72" s="15"/>
      <c r="X72" s="15"/>
      <c r="AA72" s="15"/>
    </row>
    <row r="73" spans="1:29" x14ac:dyDescent="0.2">
      <c r="F73" s="33">
        <f t="shared" si="12"/>
        <v>0</v>
      </c>
      <c r="G73" s="33"/>
      <c r="U73" s="15"/>
      <c r="X73" s="15"/>
      <c r="AA73" s="15"/>
    </row>
    <row r="74" spans="1:29" x14ac:dyDescent="0.2">
      <c r="F74" s="33">
        <f t="shared" ref="F74:F77" si="13">D74*E74</f>
        <v>0</v>
      </c>
      <c r="G74" s="33"/>
      <c r="U74" s="15"/>
      <c r="X74" s="15"/>
      <c r="AA74" s="15"/>
    </row>
    <row r="75" spans="1:29" x14ac:dyDescent="0.2">
      <c r="F75" s="33">
        <f t="shared" si="13"/>
        <v>0</v>
      </c>
      <c r="G75" s="33"/>
      <c r="U75" s="15"/>
      <c r="X75" s="15"/>
      <c r="AA75" s="15"/>
    </row>
    <row r="76" spans="1:29" x14ac:dyDescent="0.2">
      <c r="F76" s="33">
        <f t="shared" si="13"/>
        <v>0</v>
      </c>
      <c r="G76" s="33"/>
      <c r="U76" s="15"/>
      <c r="X76" s="15"/>
      <c r="AA76" s="15"/>
    </row>
    <row r="77" spans="1:29" x14ac:dyDescent="0.2">
      <c r="F77" s="33">
        <f t="shared" si="13"/>
        <v>0</v>
      </c>
      <c r="G77" s="33"/>
      <c r="U77" s="15"/>
      <c r="X77" s="15"/>
      <c r="AA77" s="15"/>
    </row>
    <row r="78" spans="1:29" x14ac:dyDescent="0.2">
      <c r="A78" s="2"/>
      <c r="B78" s="3"/>
      <c r="C78" s="3"/>
      <c r="D78" s="3"/>
      <c r="E78" s="3"/>
      <c r="F78" s="3"/>
      <c r="G78" s="3">
        <f>SUM(F79:F85)</f>
        <v>0</v>
      </c>
      <c r="H78" s="34"/>
      <c r="I78" s="3">
        <f>IF(H78="",G78,H78)</f>
        <v>0</v>
      </c>
      <c r="J78" s="3"/>
      <c r="K78" s="3"/>
      <c r="U78" s="3" t="s">
        <v>29</v>
      </c>
      <c r="V78" s="3">
        <f>SUM(V79:V85)</f>
        <v>0</v>
      </c>
      <c r="W78" s="3"/>
      <c r="X78" s="3" t="s">
        <v>29</v>
      </c>
      <c r="Y78" s="3">
        <f>SUM(Y79:Y85)</f>
        <v>0</v>
      </c>
      <c r="Z78" s="3"/>
      <c r="AA78" s="3" t="s">
        <v>29</v>
      </c>
      <c r="AB78" s="3">
        <f>SUM(AB79:AB85)</f>
        <v>0</v>
      </c>
      <c r="AC78" s="3"/>
    </row>
    <row r="79" spans="1:29" x14ac:dyDescent="0.2">
      <c r="F79" s="33">
        <f>D79*E79</f>
        <v>0</v>
      </c>
      <c r="G79" s="33"/>
      <c r="U79" s="15"/>
      <c r="X79" s="15"/>
      <c r="AA79" s="15"/>
    </row>
    <row r="80" spans="1:29" x14ac:dyDescent="0.2">
      <c r="F80" s="33">
        <f t="shared" ref="F80:F85" si="14">D80*E80</f>
        <v>0</v>
      </c>
      <c r="G80" s="33"/>
      <c r="U80" s="15"/>
      <c r="X80" s="15"/>
      <c r="AA80" s="15"/>
    </row>
    <row r="81" spans="1:29" x14ac:dyDescent="0.2">
      <c r="F81" s="33">
        <f t="shared" si="14"/>
        <v>0</v>
      </c>
      <c r="G81" s="33"/>
      <c r="U81" s="15"/>
      <c r="X81" s="15"/>
      <c r="AA81" s="15"/>
    </row>
    <row r="82" spans="1:29" x14ac:dyDescent="0.2">
      <c r="F82" s="33">
        <f t="shared" si="14"/>
        <v>0</v>
      </c>
      <c r="G82" s="33"/>
      <c r="U82" s="15"/>
      <c r="X82" s="15"/>
      <c r="AA82" s="15"/>
    </row>
    <row r="83" spans="1:29" x14ac:dyDescent="0.2">
      <c r="F83" s="33">
        <f t="shared" si="14"/>
        <v>0</v>
      </c>
      <c r="G83" s="33"/>
      <c r="U83" s="15"/>
      <c r="X83" s="15"/>
      <c r="AA83" s="15"/>
    </row>
    <row r="84" spans="1:29" x14ac:dyDescent="0.2">
      <c r="F84" s="33">
        <f t="shared" si="14"/>
        <v>0</v>
      </c>
      <c r="G84" s="33"/>
      <c r="U84" s="15"/>
      <c r="X84" s="15"/>
      <c r="AA84" s="15"/>
    </row>
    <row r="85" spans="1:29" x14ac:dyDescent="0.2">
      <c r="F85" s="33">
        <f t="shared" si="14"/>
        <v>0</v>
      </c>
      <c r="G85" s="33"/>
      <c r="U85" s="15"/>
      <c r="X85" s="15"/>
      <c r="AA85" s="15"/>
    </row>
    <row r="86" spans="1:29" x14ac:dyDescent="0.2">
      <c r="A86" s="2"/>
      <c r="B86" s="3"/>
      <c r="C86" s="3"/>
      <c r="D86" s="3"/>
      <c r="E86" s="3"/>
      <c r="F86" s="3"/>
      <c r="G86" s="3">
        <f>SUM(F87:F94)</f>
        <v>0</v>
      </c>
      <c r="H86" s="34"/>
      <c r="I86" s="3">
        <f>IF(H86="",G86,H86)</f>
        <v>0</v>
      </c>
      <c r="J86" s="3"/>
      <c r="K86" s="3"/>
      <c r="U86" s="3" t="s">
        <v>29</v>
      </c>
      <c r="V86" s="3">
        <f>SUM(V87:V94)</f>
        <v>0</v>
      </c>
      <c r="W86" s="3"/>
      <c r="X86" s="3" t="s">
        <v>29</v>
      </c>
      <c r="Y86" s="3">
        <f>SUM(Y87:Y94)</f>
        <v>0</v>
      </c>
      <c r="Z86" s="3"/>
      <c r="AA86" s="3" t="s">
        <v>29</v>
      </c>
      <c r="AB86" s="3">
        <f>SUM(AB87:AB94)</f>
        <v>0</v>
      </c>
      <c r="AC86" s="3"/>
    </row>
    <row r="87" spans="1:29" x14ac:dyDescent="0.2">
      <c r="F87" s="33">
        <f>D87*E87</f>
        <v>0</v>
      </c>
      <c r="G87" s="33"/>
      <c r="U87" s="15"/>
      <c r="X87" s="15"/>
      <c r="AA87" s="15"/>
    </row>
    <row r="88" spans="1:29" x14ac:dyDescent="0.2">
      <c r="F88" s="33">
        <f t="shared" ref="F88:F94" si="15">D88*E88</f>
        <v>0</v>
      </c>
      <c r="G88" s="33"/>
      <c r="U88" s="15"/>
      <c r="X88" s="15"/>
      <c r="AA88" s="15"/>
    </row>
    <row r="89" spans="1:29" x14ac:dyDescent="0.2">
      <c r="F89" s="33">
        <f t="shared" si="15"/>
        <v>0</v>
      </c>
      <c r="G89" s="33"/>
      <c r="U89" s="15"/>
      <c r="X89" s="15"/>
      <c r="AA89" s="15"/>
    </row>
    <row r="90" spans="1:29" x14ac:dyDescent="0.2">
      <c r="F90" s="33">
        <f t="shared" si="15"/>
        <v>0</v>
      </c>
      <c r="G90" s="33"/>
      <c r="U90" s="15"/>
      <c r="X90" s="15"/>
      <c r="AA90" s="15"/>
    </row>
    <row r="91" spans="1:29" x14ac:dyDescent="0.2">
      <c r="F91" s="33">
        <f t="shared" si="15"/>
        <v>0</v>
      </c>
      <c r="G91" s="33"/>
      <c r="U91" s="15"/>
      <c r="X91" s="15"/>
      <c r="AA91" s="15"/>
    </row>
    <row r="92" spans="1:29" x14ac:dyDescent="0.2">
      <c r="F92" s="33">
        <f t="shared" si="15"/>
        <v>0</v>
      </c>
      <c r="G92" s="33"/>
      <c r="U92" s="15"/>
      <c r="X92" s="15"/>
      <c r="AA92" s="15"/>
    </row>
    <row r="93" spans="1:29" x14ac:dyDescent="0.2">
      <c r="F93" s="33">
        <f t="shared" si="15"/>
        <v>0</v>
      </c>
      <c r="G93" s="33"/>
      <c r="U93" s="15"/>
      <c r="X93" s="15"/>
      <c r="AA93" s="15"/>
    </row>
    <row r="94" spans="1:29" x14ac:dyDescent="0.2">
      <c r="F94" s="33">
        <f t="shared" si="15"/>
        <v>0</v>
      </c>
      <c r="G94" s="33"/>
      <c r="U94" s="15"/>
      <c r="X94" s="15"/>
      <c r="AA94" s="15"/>
    </row>
    <row r="95" spans="1:29" x14ac:dyDescent="0.2">
      <c r="A95" s="2"/>
      <c r="B95" s="3"/>
      <c r="C95" s="3"/>
      <c r="D95" s="3"/>
      <c r="E95" s="3"/>
      <c r="F95" s="3"/>
      <c r="G95" s="3">
        <f>SUM(F96:F103)</f>
        <v>0</v>
      </c>
      <c r="H95" s="34"/>
      <c r="I95" s="3">
        <f>IF(H95="",G95,H95)</f>
        <v>0</v>
      </c>
      <c r="J95" s="3"/>
      <c r="K95" s="3"/>
      <c r="U95" s="3" t="s">
        <v>29</v>
      </c>
      <c r="V95" s="3">
        <f>SUM(V96:V103)</f>
        <v>0</v>
      </c>
      <c r="W95" s="3"/>
      <c r="X95" s="3" t="s">
        <v>29</v>
      </c>
      <c r="Y95" s="3">
        <f>SUM(Y96:Y103)</f>
        <v>0</v>
      </c>
      <c r="Z95" s="3"/>
      <c r="AA95" s="3" t="s">
        <v>29</v>
      </c>
      <c r="AB95" s="3">
        <f>SUM(AB96:AB103)</f>
        <v>0</v>
      </c>
      <c r="AC95" s="3"/>
    </row>
    <row r="96" spans="1:29" x14ac:dyDescent="0.2">
      <c r="F96" s="33">
        <f>D96*E96</f>
        <v>0</v>
      </c>
      <c r="G96" s="33"/>
      <c r="U96" s="15"/>
      <c r="X96" s="15"/>
      <c r="AA96" s="15"/>
    </row>
    <row r="97" spans="6:27" x14ac:dyDescent="0.2">
      <c r="F97" s="33">
        <f t="shared" ref="F97:F103" si="16">D97*E97</f>
        <v>0</v>
      </c>
      <c r="G97" s="33"/>
      <c r="U97" s="15"/>
      <c r="X97" s="15"/>
      <c r="AA97" s="15"/>
    </row>
    <row r="98" spans="6:27" x14ac:dyDescent="0.2">
      <c r="F98" s="33">
        <f t="shared" si="16"/>
        <v>0</v>
      </c>
      <c r="G98" s="33"/>
      <c r="U98" s="15"/>
      <c r="X98" s="15"/>
      <c r="AA98" s="15"/>
    </row>
    <row r="99" spans="6:27" x14ac:dyDescent="0.2">
      <c r="F99" s="33">
        <f t="shared" si="16"/>
        <v>0</v>
      </c>
      <c r="G99" s="33"/>
      <c r="U99" s="15"/>
      <c r="X99" s="15"/>
      <c r="AA99" s="15"/>
    </row>
    <row r="100" spans="6:27" x14ac:dyDescent="0.2">
      <c r="F100" s="33">
        <f t="shared" si="16"/>
        <v>0</v>
      </c>
      <c r="G100" s="33"/>
      <c r="U100" s="15"/>
      <c r="X100" s="15"/>
      <c r="AA100" s="15"/>
    </row>
    <row r="101" spans="6:27" x14ac:dyDescent="0.2">
      <c r="F101" s="33">
        <f t="shared" si="16"/>
        <v>0</v>
      </c>
      <c r="G101" s="33"/>
      <c r="U101" s="15"/>
      <c r="X101" s="15"/>
      <c r="AA101" s="15"/>
    </row>
    <row r="102" spans="6:27" x14ac:dyDescent="0.2">
      <c r="F102" s="33">
        <f t="shared" si="16"/>
        <v>0</v>
      </c>
      <c r="G102" s="33"/>
      <c r="U102" s="15"/>
      <c r="X102" s="15"/>
      <c r="AA102" s="15"/>
    </row>
    <row r="103" spans="6:27" x14ac:dyDescent="0.2">
      <c r="F103" s="33">
        <f t="shared" si="16"/>
        <v>0</v>
      </c>
      <c r="G103" s="33"/>
      <c r="U103" s="15"/>
      <c r="X103" s="15"/>
      <c r="AA103" s="15"/>
    </row>
  </sheetData>
  <mergeCells count="3">
    <mergeCell ref="U7:V7"/>
    <mergeCell ref="X7:Y7"/>
    <mergeCell ref="AA7:AB7"/>
  </mergeCells>
  <pageMargins left="0.7" right="0.7" top="0.75" bottom="0.75" header="0.3" footer="0.3"/>
  <pageSetup orientation="portrait" horizontalDpi="0" verticalDpi="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46812-103B-3449-A798-5C2EC7585F49}">
  <sheetPr codeName="Sheet3"/>
  <dimension ref="A1:M61"/>
  <sheetViews>
    <sheetView workbookViewId="0">
      <selection activeCell="A4" sqref="A4"/>
    </sheetView>
  </sheetViews>
  <sheetFormatPr baseColWidth="10" defaultRowHeight="16" x14ac:dyDescent="0.2"/>
  <sheetData>
    <row r="1" spans="1:13" ht="64" x14ac:dyDescent="0.2">
      <c r="A1" s="31" t="s">
        <v>11</v>
      </c>
      <c r="B1" s="31"/>
      <c r="C1" s="31"/>
      <c r="D1" s="17"/>
      <c r="E1" s="18" t="s">
        <v>9</v>
      </c>
      <c r="F1" s="18" t="s">
        <v>10</v>
      </c>
      <c r="G1" s="19"/>
      <c r="H1" s="16"/>
      <c r="K1" s="32" t="s">
        <v>34</v>
      </c>
      <c r="L1" s="32"/>
      <c r="M1" s="32"/>
    </row>
    <row r="2" spans="1:13" ht="17" thickBot="1" x14ac:dyDescent="0.25">
      <c r="A2" s="9" t="s">
        <v>13</v>
      </c>
      <c r="B2" s="10" t="s">
        <v>28</v>
      </c>
      <c r="C2" s="9" t="s">
        <v>12</v>
      </c>
      <c r="D2" s="20"/>
      <c r="E2" s="21">
        <f>'Assignment Doc'!M10</f>
        <v>165</v>
      </c>
      <c r="F2" s="21">
        <f>'Assignment Doc'!N10</f>
        <v>165</v>
      </c>
      <c r="G2" s="28" t="s">
        <v>37</v>
      </c>
      <c r="H2" s="16"/>
      <c r="K2" s="22" t="s">
        <v>13</v>
      </c>
      <c r="L2" s="23" t="s">
        <v>28</v>
      </c>
      <c r="M2" s="22" t="s">
        <v>12</v>
      </c>
    </row>
    <row r="3" spans="1:13" x14ac:dyDescent="0.2">
      <c r="A3" s="5">
        <v>155</v>
      </c>
      <c r="B3" s="7">
        <f>A3/'Assignment Doc'!$N$10</f>
        <v>0.93939393939393945</v>
      </c>
      <c r="C3" s="5" t="s">
        <v>14</v>
      </c>
      <c r="D3" s="16"/>
      <c r="E3" s="16"/>
      <c r="F3" s="16"/>
      <c r="G3" s="16"/>
      <c r="H3" s="16"/>
      <c r="K3" s="24">
        <v>780</v>
      </c>
      <c r="L3" s="25">
        <f>K3/'Assignment Doc'!$N$10</f>
        <v>4.7272727272727275</v>
      </c>
      <c r="M3" s="24" t="s">
        <v>14</v>
      </c>
    </row>
    <row r="4" spans="1:13" x14ac:dyDescent="0.2">
      <c r="A4" s="5">
        <v>150</v>
      </c>
      <c r="B4" s="7">
        <f>A4/'Assignment Doc'!$N$10</f>
        <v>0.90909090909090906</v>
      </c>
      <c r="C4" s="5" t="s">
        <v>15</v>
      </c>
      <c r="K4" s="24">
        <v>760</v>
      </c>
      <c r="L4" s="25">
        <f>K4/'Assignment Doc'!$N$10</f>
        <v>4.6060606060606064</v>
      </c>
      <c r="M4" s="24" t="s">
        <v>15</v>
      </c>
    </row>
    <row r="5" spans="1:13" x14ac:dyDescent="0.2">
      <c r="A5" s="5"/>
      <c r="B5" s="7">
        <f>A5/'Assignment Doc'!$N$10</f>
        <v>0</v>
      </c>
      <c r="C5" s="5" t="s">
        <v>19</v>
      </c>
      <c r="K5" s="24">
        <v>740</v>
      </c>
      <c r="L5" s="25">
        <f>K5/'Assignment Doc'!$N$10</f>
        <v>4.4848484848484844</v>
      </c>
      <c r="M5" s="24" t="s">
        <v>19</v>
      </c>
    </row>
    <row r="6" spans="1:13" x14ac:dyDescent="0.2">
      <c r="A6" s="5"/>
      <c r="B6" s="7">
        <f>A6/'Assignment Doc'!$N$10</f>
        <v>0</v>
      </c>
      <c r="C6" s="5" t="s">
        <v>16</v>
      </c>
      <c r="K6" s="24">
        <v>715</v>
      </c>
      <c r="L6" s="25">
        <f>K6/'Assignment Doc'!$N$10</f>
        <v>4.333333333333333</v>
      </c>
      <c r="M6" s="24" t="s">
        <v>16</v>
      </c>
    </row>
    <row r="7" spans="1:13" x14ac:dyDescent="0.2">
      <c r="A7" s="5"/>
      <c r="B7" s="7">
        <f>A7/'Assignment Doc'!$N$10</f>
        <v>0</v>
      </c>
      <c r="C7" s="5" t="s">
        <v>17</v>
      </c>
      <c r="K7" s="24">
        <v>700</v>
      </c>
      <c r="L7" s="25">
        <f>K7/'Assignment Doc'!$N$10</f>
        <v>4.2424242424242422</v>
      </c>
      <c r="M7" s="24" t="s">
        <v>17</v>
      </c>
    </row>
    <row r="8" spans="1:13" x14ac:dyDescent="0.2">
      <c r="A8" s="5"/>
      <c r="B8" s="7">
        <f>A8/'Assignment Doc'!$N$10</f>
        <v>0</v>
      </c>
      <c r="C8" s="5" t="s">
        <v>18</v>
      </c>
      <c r="K8" s="24">
        <v>680</v>
      </c>
      <c r="L8" s="25">
        <f>K8/'Assignment Doc'!$N$10</f>
        <v>4.1212121212121211</v>
      </c>
      <c r="M8" s="24" t="s">
        <v>18</v>
      </c>
    </row>
    <row r="9" spans="1:13" x14ac:dyDescent="0.2">
      <c r="A9" s="5"/>
      <c r="B9" s="7">
        <f>A9/'Assignment Doc'!$N$10</f>
        <v>0</v>
      </c>
      <c r="C9" s="5" t="s">
        <v>20</v>
      </c>
      <c r="K9" s="24">
        <v>650</v>
      </c>
      <c r="L9" s="25">
        <f>K9/'Assignment Doc'!$N$10</f>
        <v>3.9393939393939394</v>
      </c>
      <c r="M9" s="24" t="s">
        <v>20</v>
      </c>
    </row>
    <row r="10" spans="1:13" x14ac:dyDescent="0.2">
      <c r="A10" s="5"/>
      <c r="B10" s="7">
        <f>A10/'Assignment Doc'!$N$10</f>
        <v>0</v>
      </c>
      <c r="C10" s="5" t="s">
        <v>21</v>
      </c>
      <c r="K10" s="24">
        <v>640</v>
      </c>
      <c r="L10" s="25">
        <f>K10/'Assignment Doc'!$N$10</f>
        <v>3.8787878787878789</v>
      </c>
      <c r="M10" s="24" t="s">
        <v>21</v>
      </c>
    </row>
    <row r="11" spans="1:13" x14ac:dyDescent="0.2">
      <c r="A11" s="5"/>
      <c r="B11" s="7">
        <f>A11/'Assignment Doc'!$N$10</f>
        <v>0</v>
      </c>
      <c r="C11" s="5" t="s">
        <v>22</v>
      </c>
      <c r="K11" s="24">
        <v>600</v>
      </c>
      <c r="L11" s="25">
        <f>K11/'Assignment Doc'!$N$10</f>
        <v>3.6363636363636362</v>
      </c>
      <c r="M11" s="24" t="s">
        <v>22</v>
      </c>
    </row>
    <row r="12" spans="1:13" x14ac:dyDescent="0.2">
      <c r="A12" s="5"/>
      <c r="B12" s="7">
        <f>A12/'Assignment Doc'!$N$10</f>
        <v>0</v>
      </c>
      <c r="C12" s="5" t="s">
        <v>23</v>
      </c>
      <c r="K12" s="24">
        <v>400</v>
      </c>
      <c r="L12" s="25">
        <f>K12/'Assignment Doc'!$N$10</f>
        <v>2.4242424242424243</v>
      </c>
      <c r="M12" s="24" t="s">
        <v>23</v>
      </c>
    </row>
    <row r="13" spans="1:13" x14ac:dyDescent="0.2">
      <c r="A13" s="5"/>
      <c r="B13" s="7">
        <f>A13/'Assignment Doc'!$N$10</f>
        <v>0</v>
      </c>
      <c r="C13" s="5" t="s">
        <v>24</v>
      </c>
      <c r="K13" s="24">
        <v>350</v>
      </c>
      <c r="L13" s="25">
        <f>K13/'Assignment Doc'!$N$10</f>
        <v>2.1212121212121211</v>
      </c>
      <c r="M13" s="24" t="s">
        <v>24</v>
      </c>
    </row>
    <row r="14" spans="1:13" x14ac:dyDescent="0.2">
      <c r="A14" s="5"/>
      <c r="B14" s="7">
        <f>A14/'Assignment Doc'!$N$10</f>
        <v>0</v>
      </c>
      <c r="C14" s="5" t="s">
        <v>25</v>
      </c>
      <c r="K14" s="24">
        <v>300</v>
      </c>
      <c r="L14" s="25">
        <f>K14/'Assignment Doc'!$N$10</f>
        <v>1.8181818181818181</v>
      </c>
      <c r="M14" s="24" t="s">
        <v>25</v>
      </c>
    </row>
    <row r="15" spans="1:13" x14ac:dyDescent="0.2">
      <c r="A15" s="5"/>
      <c r="B15" s="7">
        <f>A16/'Assignment Doc'!$N$10</f>
        <v>0</v>
      </c>
      <c r="C15" s="5" t="s">
        <v>26</v>
      </c>
      <c r="K15" s="24">
        <v>200</v>
      </c>
      <c r="L15" s="25">
        <f>K16/'Assignment Doc'!$N$10</f>
        <v>0.60606060606060608</v>
      </c>
      <c r="M15" s="24" t="s">
        <v>26</v>
      </c>
    </row>
    <row r="16" spans="1:13" x14ac:dyDescent="0.2">
      <c r="A16" s="5"/>
      <c r="B16" s="7">
        <f>A17/'Assignment Doc'!$N$10</f>
        <v>0</v>
      </c>
      <c r="C16" s="5" t="s">
        <v>27</v>
      </c>
      <c r="K16" s="24">
        <v>100</v>
      </c>
      <c r="L16" s="25">
        <f>K17/'Assignment Doc'!$N$10</f>
        <v>0.18181818181818182</v>
      </c>
      <c r="M16" s="24" t="s">
        <v>27</v>
      </c>
    </row>
    <row r="17" spans="1:13" x14ac:dyDescent="0.2">
      <c r="A17" s="5"/>
      <c r="B17" s="7">
        <f>A18/'Assignment Doc'!$N$10</f>
        <v>0</v>
      </c>
      <c r="C17" s="5" t="s">
        <v>27</v>
      </c>
      <c r="K17" s="24">
        <v>30</v>
      </c>
      <c r="L17" s="25">
        <f>K18/'Assignment Doc'!$N$10</f>
        <v>6.0606060606060608E-2</v>
      </c>
      <c r="M17" s="24" t="s">
        <v>27</v>
      </c>
    </row>
    <row r="18" spans="1:13" x14ac:dyDescent="0.2">
      <c r="A18" s="5"/>
      <c r="B18" s="7">
        <f>A19/'Assignment Doc'!$N$10</f>
        <v>0</v>
      </c>
      <c r="C18" s="5" t="s">
        <v>27</v>
      </c>
      <c r="K18" s="24">
        <v>10</v>
      </c>
      <c r="L18" s="25">
        <f>K19/'Assignment Doc'!$N$10</f>
        <v>6.0606060606060606E-3</v>
      </c>
      <c r="M18" s="24" t="s">
        <v>27</v>
      </c>
    </row>
    <row r="19" spans="1:13" x14ac:dyDescent="0.2">
      <c r="A19" s="5"/>
      <c r="B19" s="7">
        <f>A20/'Assignment Doc'!$N$10</f>
        <v>0</v>
      </c>
      <c r="C19" s="5" t="s">
        <v>27</v>
      </c>
      <c r="K19" s="24">
        <v>1</v>
      </c>
      <c r="L19" s="25">
        <f>K20/'Assignment Doc'!$N$10</f>
        <v>0</v>
      </c>
      <c r="M19" s="24" t="s">
        <v>27</v>
      </c>
    </row>
    <row r="20" spans="1:13" x14ac:dyDescent="0.2">
      <c r="A20" s="5"/>
      <c r="B20" s="7">
        <f>'Assignment Doc'!N40/'Assignment Doc'!$N$10</f>
        <v>0</v>
      </c>
      <c r="C20" s="5" t="s">
        <v>33</v>
      </c>
      <c r="K20" s="24">
        <v>0</v>
      </c>
      <c r="L20" s="25">
        <f>'Assignment Doc'!X40/'Assignment Doc'!$N$10</f>
        <v>0</v>
      </c>
      <c r="M20" s="24" t="s">
        <v>33</v>
      </c>
    </row>
    <row r="39" spans="1:3" x14ac:dyDescent="0.2">
      <c r="A39" t="s">
        <v>32</v>
      </c>
    </row>
    <row r="43" spans="1:3" ht="17" x14ac:dyDescent="0.2">
      <c r="A43" s="9" t="s">
        <v>13</v>
      </c>
      <c r="B43" s="10" t="s">
        <v>28</v>
      </c>
      <c r="C43" s="9" t="s">
        <v>12</v>
      </c>
    </row>
    <row r="44" spans="1:3" x14ac:dyDescent="0.2">
      <c r="A44" s="5">
        <f>A20</f>
        <v>0</v>
      </c>
      <c r="B44" s="7">
        <f>A45/'Assignment Doc'!$N$10</f>
        <v>0</v>
      </c>
      <c r="C44" s="5" t="str">
        <f>C20</f>
        <v>Not yet</v>
      </c>
    </row>
    <row r="45" spans="1:3" x14ac:dyDescent="0.2">
      <c r="A45" s="5">
        <f>A19</f>
        <v>0</v>
      </c>
      <c r="B45" s="7">
        <f>A46/'Assignment Doc'!$N$10</f>
        <v>0</v>
      </c>
      <c r="C45" s="5" t="str">
        <f>C19</f>
        <v>Other</v>
      </c>
    </row>
    <row r="46" spans="1:3" x14ac:dyDescent="0.2">
      <c r="A46" s="5">
        <f>A18</f>
        <v>0</v>
      </c>
      <c r="B46" s="7">
        <f>A47/'Assignment Doc'!$N$10</f>
        <v>0</v>
      </c>
      <c r="C46" s="5" t="str">
        <f>C18</f>
        <v>Other</v>
      </c>
    </row>
    <row r="47" spans="1:3" x14ac:dyDescent="0.2">
      <c r="A47" s="5">
        <f>A17</f>
        <v>0</v>
      </c>
      <c r="B47" s="7">
        <f>A48/'Assignment Doc'!$N$10</f>
        <v>0</v>
      </c>
      <c r="C47" s="5" t="str">
        <f>C17</f>
        <v>Other</v>
      </c>
    </row>
    <row r="48" spans="1:3" x14ac:dyDescent="0.2">
      <c r="A48" s="5">
        <f>A16</f>
        <v>0</v>
      </c>
      <c r="B48" s="7">
        <f>'Assignment Doc'!U26/'Assignment Doc'!$N$10</f>
        <v>0</v>
      </c>
      <c r="C48" s="5" t="str">
        <f>C16</f>
        <v>Other</v>
      </c>
    </row>
    <row r="49" spans="1:3" x14ac:dyDescent="0.2">
      <c r="A49" s="5">
        <f>A15</f>
        <v>0</v>
      </c>
      <c r="B49" s="7">
        <f>A50/'Assignment Doc'!$N$10</f>
        <v>0</v>
      </c>
      <c r="C49" s="5" t="str">
        <f>C15</f>
        <v>F</v>
      </c>
    </row>
    <row r="50" spans="1:3" x14ac:dyDescent="0.2">
      <c r="A50" s="5">
        <f>A14</f>
        <v>0</v>
      </c>
      <c r="B50" s="7">
        <f>A50/'Assignment Doc'!$N$10</f>
        <v>0</v>
      </c>
      <c r="C50" s="5" t="str">
        <f>C14</f>
        <v>D-</v>
      </c>
    </row>
    <row r="51" spans="1:3" x14ac:dyDescent="0.2">
      <c r="A51" s="5">
        <f>A13</f>
        <v>0</v>
      </c>
      <c r="B51" s="7">
        <f>A51/'Assignment Doc'!$N$10</f>
        <v>0</v>
      </c>
      <c r="C51" s="5" t="str">
        <f>C13</f>
        <v xml:space="preserve">D </v>
      </c>
    </row>
    <row r="52" spans="1:3" x14ac:dyDescent="0.2">
      <c r="A52" s="5">
        <f>A12</f>
        <v>0</v>
      </c>
      <c r="B52" s="7">
        <f>A52/'Assignment Doc'!$N$10</f>
        <v>0</v>
      </c>
      <c r="C52" s="5" t="str">
        <f>C12</f>
        <v>D+</v>
      </c>
    </row>
    <row r="53" spans="1:3" x14ac:dyDescent="0.2">
      <c r="A53">
        <f>A11</f>
        <v>0</v>
      </c>
      <c r="B53" s="7">
        <f>A55/'Assignment Doc'!$N$10</f>
        <v>0</v>
      </c>
      <c r="C53" s="5" t="str">
        <f>C11</f>
        <v>C-</v>
      </c>
    </row>
    <row r="54" spans="1:3" x14ac:dyDescent="0.2">
      <c r="A54">
        <f>A10</f>
        <v>0</v>
      </c>
      <c r="C54" s="5" t="str">
        <f>C10</f>
        <v xml:space="preserve">C </v>
      </c>
    </row>
    <row r="55" spans="1:3" x14ac:dyDescent="0.2">
      <c r="A55" s="5">
        <f>A9</f>
        <v>0</v>
      </c>
      <c r="C55" s="5" t="str">
        <f>C9</f>
        <v>C+</v>
      </c>
    </row>
    <row r="56" spans="1:3" x14ac:dyDescent="0.2">
      <c r="A56">
        <f>A8</f>
        <v>0</v>
      </c>
      <c r="C56" s="5" t="str">
        <f>C8</f>
        <v>B-</v>
      </c>
    </row>
    <row r="57" spans="1:3" x14ac:dyDescent="0.2">
      <c r="A57">
        <f>A7</f>
        <v>0</v>
      </c>
      <c r="C57" s="5" t="str">
        <f>C7</f>
        <v xml:space="preserve">B </v>
      </c>
    </row>
    <row r="58" spans="1:3" x14ac:dyDescent="0.2">
      <c r="A58">
        <f>A6</f>
        <v>0</v>
      </c>
      <c r="C58" s="5" t="str">
        <f>C6</f>
        <v>B+</v>
      </c>
    </row>
    <row r="59" spans="1:3" x14ac:dyDescent="0.2">
      <c r="A59">
        <f>A5</f>
        <v>0</v>
      </c>
      <c r="C59" s="5" t="str">
        <f>C5</f>
        <v>A-</v>
      </c>
    </row>
    <row r="60" spans="1:3" x14ac:dyDescent="0.2">
      <c r="A60">
        <f>A4</f>
        <v>150</v>
      </c>
      <c r="C60" s="5" t="str">
        <f>C4</f>
        <v xml:space="preserve">A </v>
      </c>
    </row>
    <row r="61" spans="1:3" x14ac:dyDescent="0.2">
      <c r="A61">
        <f>A3</f>
        <v>155</v>
      </c>
      <c r="C61" s="5" t="str">
        <f>C3</f>
        <v xml:space="preserve">A+ </v>
      </c>
    </row>
  </sheetData>
  <mergeCells count="2">
    <mergeCell ref="A1:C1"/>
    <mergeCell ref="K1:M1"/>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Assignment Doc</vt:lpstr>
      <vt:lpstr>Grading Scheme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Straub, Evan</dc:creator>
  <cp:lastModifiedBy>Microsoft Office User</cp:lastModifiedBy>
  <dcterms:created xsi:type="dcterms:W3CDTF">2018-02-02T20:37:58Z</dcterms:created>
  <dcterms:modified xsi:type="dcterms:W3CDTF">2018-10-10T13:20:07Z</dcterms:modified>
</cp:coreProperties>
</file>